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5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eyton\Documents\WEB\Monthly Weather\"/>
    </mc:Choice>
  </mc:AlternateContent>
  <xr:revisionPtr revIDLastSave="0" documentId="11_BF70DC241A30A4637AD95BDD7117569E82FBAA69" xr6:coauthVersionLast="43" xr6:coauthVersionMax="43" xr10:uidLastSave="{00000000-0000-0000-0000-000000000000}"/>
  <bookViews>
    <workbookView xWindow="12390" yWindow="840" windowWidth="17940" windowHeight="11520" xr2:uid="{00000000-000D-0000-FFFF-FFFF00000000}"/>
  </bookViews>
  <sheets>
    <sheet name="JAN-MAR" sheetId="1" r:id="rId1"/>
    <sheet name="APR-JUNE" sheetId="2" r:id="rId2"/>
    <sheet name="JULY-SEPT" sheetId="3" r:id="rId3"/>
    <sheet name="OCT-DEC" sheetId="4" r:id="rId4"/>
    <sheet name="Rainfall Data" sheetId="5" r:id="rId5"/>
  </sheets>
  <definedNames>
    <definedName name="_xlnm._FilterDatabase" localSheetId="4" hidden="1">'Rainfall Data'!$A$2:$O$83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5" l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E38" i="1"/>
  <c r="B81" i="5"/>
  <c r="L38" i="1"/>
  <c r="C81" i="5"/>
  <c r="S38" i="1"/>
  <c r="D81" i="5"/>
  <c r="E38" i="2"/>
  <c r="E83" i="5"/>
  <c r="E40" i="2"/>
  <c r="E41" i="2"/>
  <c r="E81" i="5"/>
  <c r="L38" i="2"/>
  <c r="F81" i="5"/>
  <c r="S38" i="2"/>
  <c r="G81" i="5"/>
  <c r="E38" i="3"/>
  <c r="H81" i="5"/>
  <c r="L38" i="3"/>
  <c r="I81" i="5"/>
  <c r="S38" i="3"/>
  <c r="J81" i="5"/>
  <c r="E38" i="4"/>
  <c r="K83" i="5"/>
  <c r="E40" i="4"/>
  <c r="E41" i="4"/>
  <c r="K81" i="5"/>
  <c r="L38" i="4"/>
  <c r="L81" i="5"/>
  <c r="S38" i="4"/>
  <c r="M83" i="5"/>
  <c r="S40" i="4"/>
  <c r="S41" i="4"/>
  <c r="M81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8" i="2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8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38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D7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D9" i="3"/>
  <c r="D38" i="3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7" i="2"/>
  <c r="R8" i="2"/>
  <c r="R38" i="2"/>
  <c r="D37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8" i="1"/>
  <c r="R7" i="1"/>
  <c r="L83" i="5"/>
  <c r="L40" i="4"/>
  <c r="L41" i="4"/>
  <c r="I83" i="5"/>
  <c r="H83" i="5"/>
  <c r="E40" i="3"/>
  <c r="E41" i="3"/>
  <c r="J83" i="5"/>
  <c r="D83" i="5"/>
  <c r="S40" i="1"/>
  <c r="B83" i="5"/>
  <c r="E40" i="1"/>
  <c r="E41" i="1"/>
  <c r="T38" i="4"/>
  <c r="M38" i="4"/>
  <c r="F38" i="4"/>
  <c r="T38" i="3"/>
  <c r="M38" i="3"/>
  <c r="F38" i="3"/>
  <c r="G83" i="5"/>
  <c r="S40" i="2"/>
  <c r="S41" i="2"/>
  <c r="F83" i="5"/>
  <c r="L40" i="2"/>
  <c r="L41" i="2"/>
  <c r="T38" i="1"/>
  <c r="M38" i="1"/>
  <c r="C83" i="5"/>
  <c r="L40" i="1"/>
  <c r="F38" i="1"/>
  <c r="R37" i="1"/>
  <c r="R36" i="1"/>
  <c r="D36" i="1"/>
  <c r="R35" i="1"/>
  <c r="D35" i="1"/>
  <c r="R34" i="1"/>
  <c r="D34" i="1"/>
  <c r="R33" i="1"/>
  <c r="D33" i="1"/>
  <c r="R32" i="1"/>
  <c r="D32" i="1"/>
  <c r="R31" i="1"/>
  <c r="D31" i="1"/>
  <c r="R30" i="1"/>
  <c r="D30" i="1"/>
  <c r="R29" i="1"/>
  <c r="D29" i="1"/>
  <c r="R28" i="1"/>
  <c r="D28" i="1"/>
  <c r="R27" i="1"/>
  <c r="D27" i="1"/>
  <c r="R26" i="1"/>
  <c r="D26" i="1"/>
  <c r="R25" i="1"/>
  <c r="D25" i="1"/>
  <c r="IT25" i="1"/>
  <c r="R24" i="1"/>
  <c r="D24" i="1"/>
  <c r="IT24" i="1"/>
  <c r="R23" i="1"/>
  <c r="D23" i="1"/>
  <c r="IT23" i="1"/>
  <c r="R22" i="1"/>
  <c r="D22" i="1"/>
  <c r="IT22" i="1"/>
  <c r="R21" i="1"/>
  <c r="D21" i="1"/>
  <c r="IT21" i="1"/>
  <c r="R20" i="1"/>
  <c r="D20" i="1"/>
  <c r="IT20" i="1"/>
  <c r="R19" i="1"/>
  <c r="D19" i="1"/>
  <c r="IT19" i="1"/>
  <c r="R18" i="1"/>
  <c r="D18" i="1"/>
  <c r="IT18" i="1"/>
  <c r="R17" i="1"/>
  <c r="D17" i="1"/>
  <c r="R16" i="1"/>
  <c r="D16" i="1"/>
  <c r="IT16" i="1"/>
  <c r="R15" i="1"/>
  <c r="D15" i="1"/>
  <c r="IT15" i="1"/>
  <c r="R14" i="1"/>
  <c r="D14" i="1"/>
  <c r="IT14" i="1"/>
  <c r="R13" i="1"/>
  <c r="D13" i="1"/>
  <c r="IT13" i="1"/>
  <c r="R12" i="1"/>
  <c r="D12" i="1"/>
  <c r="IT12" i="1"/>
  <c r="R11" i="1"/>
  <c r="D11" i="1"/>
  <c r="IT11" i="1"/>
  <c r="R10" i="1"/>
  <c r="D10" i="1"/>
  <c r="R9" i="1"/>
  <c r="D9" i="1"/>
  <c r="R8" i="1"/>
  <c r="D8" i="1"/>
  <c r="R38" i="1"/>
  <c r="D7" i="1"/>
  <c r="D38" i="1"/>
  <c r="S40" i="3"/>
  <c r="S41" i="3"/>
  <c r="L40" i="3"/>
  <c r="L41" i="3"/>
  <c r="IT17" i="1"/>
  <c r="S41" i="1"/>
  <c r="IT10" i="1"/>
  <c r="N81" i="5"/>
  <c r="N83" i="5"/>
  <c r="L41" i="1"/>
  <c r="IT9" i="1"/>
  <c r="IT8" i="1"/>
  <c r="O81" i="5"/>
  <c r="O83" i="5"/>
  <c r="IT7" i="1"/>
  <c r="IT39" i="1"/>
</calcChain>
</file>

<file path=xl/sharedStrings.xml><?xml version="1.0" encoding="utf-8"?>
<sst xmlns="http://schemas.openxmlformats.org/spreadsheetml/2006/main" count="171" uniqueCount="38">
  <si>
    <t>2018 Temperature and Rainfall Data</t>
  </si>
  <si>
    <t>Painter, VA</t>
  </si>
  <si>
    <t>January</t>
  </si>
  <si>
    <t>February</t>
  </si>
  <si>
    <t>March</t>
  </si>
  <si>
    <t>Temperature</t>
  </si>
  <si>
    <t>Day</t>
  </si>
  <si>
    <t>Max.</t>
  </si>
  <si>
    <t>Min.</t>
  </si>
  <si>
    <t>Mean</t>
  </si>
  <si>
    <t>Rain</t>
  </si>
  <si>
    <t>Snow</t>
  </si>
  <si>
    <t>78-Year Average</t>
  </si>
  <si>
    <t xml:space="preserve"> </t>
  </si>
  <si>
    <t>Difference</t>
  </si>
  <si>
    <t>April</t>
  </si>
  <si>
    <t>May</t>
  </si>
  <si>
    <t>June</t>
  </si>
  <si>
    <t xml:space="preserve">  </t>
  </si>
  <si>
    <t>July</t>
  </si>
  <si>
    <t>August</t>
  </si>
  <si>
    <t>September</t>
  </si>
  <si>
    <t>October</t>
  </si>
  <si>
    <t>November</t>
  </si>
  <si>
    <t>December</t>
  </si>
  <si>
    <t>Eastern Shore AREC Painter, VA Rainfall Data</t>
  </si>
  <si>
    <t>Year</t>
  </si>
  <si>
    <t>Jan.</t>
  </si>
  <si>
    <t>Feb.</t>
  </si>
  <si>
    <t xml:space="preserve">August </t>
  </si>
  <si>
    <t>Sept.</t>
  </si>
  <si>
    <t>Oct.</t>
  </si>
  <si>
    <t>Nov.</t>
  </si>
  <si>
    <t>Dec.</t>
  </si>
  <si>
    <t>Yr Avg.</t>
  </si>
  <si>
    <t>Yr Total</t>
  </si>
  <si>
    <t>78 year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</si>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</sst>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0" xfId="0" applyNumberFormat="1"/>
    <xf numFmtId="0" fontId="0" fillId="0" borderId="0" xfId="0" quotePrefix="1" applyAlignment="1">
      <alignment horizontal="center"/>
    </xf>
    <xf numFmtId="2" fontId="0" fillId="0" borderId="1" xfId="0" applyNumberFormat="1" applyBorder="1"/>
    <xf numFmtId="0" fontId="4" fillId="0" borderId="0" xfId="0" applyFont="1"/>
    <xf numFmtId="2" fontId="0" fillId="0" borderId="0" xfId="0" quotePrefix="1" applyNumberFormat="1" applyAlignment="1">
      <alignment horizontal="center"/>
    </xf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2" applyFont="1"/>
    <xf numFmtId="0" fontId="4" fillId="0" borderId="0" xfId="0" applyFont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2" applyNumberFormat="1" applyFont="1"/>
    <xf numFmtId="2" fontId="4" fillId="0" borderId="0" xfId="2" applyNumberFormat="1" applyFont="1" applyAlignment="1">
      <alignment horizontal="center"/>
    </xf>
    <xf numFmtId="164" fontId="4" fillId="0" borderId="0" xfId="2" applyNumberFormat="1" applyFont="1"/>
    <xf numFmtId="0" fontId="3" fillId="0" borderId="0" xfId="3" applyFont="1" applyAlignment="1">
      <alignment horizontal="center"/>
    </xf>
    <xf numFmtId="2" fontId="3" fillId="0" borderId="0" xfId="3" applyNumberFormat="1" applyFont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3" xfId="3" applyFont="1" applyBorder="1" applyAlignment="1">
      <alignment horizontal="center"/>
    </xf>
    <xf numFmtId="2" fontId="3" fillId="0" borderId="3" xfId="3" applyNumberFormat="1" applyFont="1" applyBorder="1" applyAlignment="1">
      <alignment horizontal="center"/>
    </xf>
    <xf numFmtId="4" fontId="3" fillId="0" borderId="3" xfId="3" applyNumberFormat="1" applyFont="1" applyBorder="1" applyAlignment="1">
      <alignment horizontal="center"/>
    </xf>
    <xf numFmtId="0" fontId="2" fillId="0" borderId="0" xfId="3" applyAlignment="1">
      <alignment horizontal="center"/>
    </xf>
    <xf numFmtId="4" fontId="2" fillId="2" borderId="0" xfId="3" applyNumberFormat="1" applyFill="1" applyAlignment="1">
      <alignment horizontal="center"/>
    </xf>
    <xf numFmtId="4" fontId="2" fillId="0" borderId="0" xfId="3" applyNumberFormat="1" applyAlignment="1">
      <alignment horizontal="center"/>
    </xf>
    <xf numFmtId="2" fontId="3" fillId="3" borderId="4" xfId="3" applyNumberFormat="1" applyFont="1" applyFill="1" applyBorder="1" applyAlignment="1">
      <alignment horizontal="center"/>
    </xf>
    <xf numFmtId="4" fontId="3" fillId="0" borderId="5" xfId="3" applyNumberFormat="1" applyFont="1" applyBorder="1" applyAlignment="1">
      <alignment horizontal="center"/>
    </xf>
    <xf numFmtId="0" fontId="2" fillId="0" borderId="0" xfId="3" applyAlignment="1" applyProtection="1">
      <alignment horizontal="center"/>
      <protection locked="0"/>
    </xf>
    <xf numFmtId="4" fontId="3" fillId="0" borderId="6" xfId="3" applyNumberFormat="1" applyFont="1" applyBorder="1" applyAlignment="1">
      <alignment horizontal="center"/>
    </xf>
    <xf numFmtId="2" fontId="2" fillId="2" borderId="0" xfId="3" applyNumberFormat="1" applyFill="1" applyAlignment="1">
      <alignment horizontal="center"/>
    </xf>
    <xf numFmtId="2" fontId="2" fillId="2" borderId="0" xfId="3" applyNumberFormat="1" applyFill="1" applyAlignment="1" applyProtection="1">
      <alignment horizontal="center"/>
      <protection locked="0"/>
    </xf>
    <xf numFmtId="4" fontId="2" fillId="0" borderId="0" xfId="3" applyNumberFormat="1" applyAlignment="1" applyProtection="1">
      <alignment horizontal="center"/>
      <protection locked="0"/>
    </xf>
    <xf numFmtId="4" fontId="2" fillId="2" borderId="0" xfId="3" applyNumberFormat="1" applyFill="1" applyAlignment="1" applyProtection="1">
      <alignment horizontal="center"/>
      <protection locked="0"/>
    </xf>
    <xf numFmtId="2" fontId="3" fillId="3" borderId="4" xfId="3" applyNumberFormat="1" applyFont="1" applyFill="1" applyBorder="1" applyAlignment="1" applyProtection="1">
      <alignment horizontal="center"/>
      <protection locked="0"/>
    </xf>
    <xf numFmtId="4" fontId="3" fillId="0" borderId="6" xfId="3" applyNumberFormat="1" applyFont="1" applyBorder="1" applyAlignment="1" applyProtection="1">
      <alignment horizontal="center"/>
      <protection locked="0"/>
    </xf>
    <xf numFmtId="0" fontId="2" fillId="2" borderId="0" xfId="3" applyFill="1" applyAlignment="1" applyProtection="1">
      <alignment horizontal="center"/>
      <protection locked="0"/>
    </xf>
    <xf numFmtId="2" fontId="2" fillId="0" borderId="0" xfId="3" applyNumberFormat="1" applyAlignment="1" applyProtection="1">
      <alignment horizontal="center"/>
      <protection locked="0"/>
    </xf>
    <xf numFmtId="0" fontId="5" fillId="4" borderId="0" xfId="3" applyFont="1" applyFill="1" applyAlignment="1" applyProtection="1">
      <alignment horizontal="center"/>
      <protection locked="0"/>
    </xf>
    <xf numFmtId="0" fontId="5" fillId="5" borderId="3" xfId="3" applyFont="1" applyFill="1" applyBorder="1" applyAlignment="1" applyProtection="1">
      <alignment horizontal="center"/>
      <protection locked="0"/>
    </xf>
    <xf numFmtId="0" fontId="5" fillId="4" borderId="3" xfId="3" applyFont="1" applyFill="1" applyBorder="1" applyAlignment="1" applyProtection="1">
      <alignment horizontal="center"/>
      <protection locked="0"/>
    </xf>
    <xf numFmtId="2" fontId="5" fillId="6" borderId="7" xfId="3" applyNumberFormat="1" applyFont="1" applyFill="1" applyBorder="1" applyAlignment="1" applyProtection="1">
      <alignment horizontal="center"/>
      <protection locked="0"/>
    </xf>
    <xf numFmtId="4" fontId="5" fillId="4" borderId="8" xfId="3" applyNumberFormat="1" applyFont="1" applyFill="1" applyBorder="1" applyAlignment="1" applyProtection="1">
      <alignment horizontal="center"/>
      <protection locked="0"/>
    </xf>
    <xf numFmtId="4" fontId="3" fillId="0" borderId="0" xfId="3" applyNumberFormat="1" applyFont="1" applyAlignment="1" applyProtection="1">
      <alignment horizontal="center"/>
      <protection locked="0"/>
    </xf>
    <xf numFmtId="4" fontId="3" fillId="0" borderId="9" xfId="3" applyNumberFormat="1" applyFont="1" applyBorder="1" applyAlignment="1" applyProtection="1">
      <alignment horizontal="center"/>
      <protection locked="0"/>
    </xf>
    <xf numFmtId="2" fontId="3" fillId="0" borderId="0" xfId="3" applyNumberFormat="1" applyFont="1" applyAlignment="1" applyProtection="1">
      <alignment horizontal="center"/>
      <protection locked="0"/>
    </xf>
    <xf numFmtId="4" fontId="2" fillId="0" borderId="1" xfId="1" applyNumberFormat="1" applyBorder="1" applyAlignment="1" applyProtection="1">
      <alignment horizontal="center"/>
      <protection locked="0"/>
    </xf>
    <xf numFmtId="4" fontId="3" fillId="0" borderId="1" xfId="1" applyNumberFormat="1" applyFont="1" applyBorder="1" applyAlignment="1" applyProtection="1">
      <alignment horizontal="center"/>
      <protection locked="0"/>
    </xf>
    <xf numFmtId="4" fontId="0" fillId="0" borderId="1" xfId="0" applyNumberForma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/>
    <xf numFmtId="2" fontId="4" fillId="0" borderId="1" xfId="2" applyNumberFormat="1" applyFon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2" fillId="7" borderId="0" xfId="3" applyNumberFormat="1" applyFill="1" applyAlignment="1" applyProtection="1">
      <alignment horizontal="center"/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</cellXfs>
  <cellStyles count="4">
    <cellStyle name="Normal" xfId="0" builtinId="0"/>
    <cellStyle name="Normal_Apr-June" xfId="1" xr:uid="{00000000-0005-0000-0000-000001000000}"/>
    <cellStyle name="Normal_Oct-Dec" xfId="2" xr:uid="{00000000-0005-0000-0000-000002000000}"/>
    <cellStyle name="Normal_Rainfall Average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2"/>
  <sheetViews>
    <sheetView tabSelected="1" topLeftCell="A4" zoomScale="98" zoomScaleNormal="98" workbookViewId="0" xr3:uid="{AEA406A1-0E4B-5B11-9CD5-51D6E497D94C}">
      <selection activeCell="S7" sqref="S7:S37"/>
    </sheetView>
  </sheetViews>
  <sheetFormatPr defaultRowHeight="15"/>
  <cols>
    <col min="1" max="1" width="4" customWidth="1"/>
    <col min="2" max="2" width="5.5703125" customWidth="1"/>
    <col min="3" max="3" width="6.42578125" customWidth="1"/>
    <col min="4" max="4" width="7" customWidth="1"/>
    <col min="5" max="5" width="6" style="1" customWidth="1"/>
    <col min="6" max="6" width="6.7109375" style="1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140625" customWidth="1"/>
    <col min="12" max="12" width="6.85546875" customWidth="1"/>
    <col min="13" max="13" width="7.5703125" style="2" customWidth="1"/>
    <col min="14" max="14" width="6.140625" customWidth="1"/>
    <col min="15" max="15" width="4.85546875" customWidth="1"/>
    <col min="16" max="16" width="5.7109375" customWidth="1"/>
    <col min="17" max="17" width="6" customWidth="1"/>
    <col min="18" max="18" width="6.28515625" customWidth="1"/>
    <col min="19" max="19" width="5.7109375" style="1" customWidth="1"/>
    <col min="20" max="20" width="6.5703125" customWidth="1"/>
    <col min="257" max="257" width="4" customWidth="1"/>
    <col min="258" max="258" width="5.5703125" customWidth="1"/>
    <col min="259" max="259" width="6.42578125" customWidth="1"/>
    <col min="260" max="260" width="7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7" width="7.140625" customWidth="1"/>
    <col min="268" max="268" width="6.85546875" customWidth="1"/>
    <col min="269" max="269" width="7.5703125" customWidth="1"/>
    <col min="270" max="270" width="6.140625" customWidth="1"/>
    <col min="271" max="271" width="4.85546875" customWidth="1"/>
    <col min="272" max="272" width="5.7109375" customWidth="1"/>
    <col min="273" max="273" width="6" customWidth="1"/>
    <col min="274" max="274" width="6.28515625" customWidth="1"/>
    <col min="275" max="275" width="5.7109375" customWidth="1"/>
    <col min="276" max="276" width="6.5703125" customWidth="1"/>
    <col min="513" max="513" width="4" customWidth="1"/>
    <col min="514" max="514" width="5.5703125" customWidth="1"/>
    <col min="515" max="515" width="6.42578125" customWidth="1"/>
    <col min="516" max="516" width="7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3" width="7.140625" customWidth="1"/>
    <col min="524" max="524" width="6.85546875" customWidth="1"/>
    <col min="525" max="525" width="7.5703125" customWidth="1"/>
    <col min="526" max="526" width="6.140625" customWidth="1"/>
    <col min="527" max="527" width="4.85546875" customWidth="1"/>
    <col min="528" max="528" width="5.7109375" customWidth="1"/>
    <col min="529" max="529" width="6" customWidth="1"/>
    <col min="530" max="530" width="6.28515625" customWidth="1"/>
    <col min="531" max="531" width="5.7109375" customWidth="1"/>
    <col min="532" max="532" width="6.5703125" customWidth="1"/>
    <col min="769" max="769" width="4" customWidth="1"/>
    <col min="770" max="770" width="5.5703125" customWidth="1"/>
    <col min="771" max="771" width="6.42578125" customWidth="1"/>
    <col min="772" max="772" width="7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79" width="7.140625" customWidth="1"/>
    <col min="780" max="780" width="6.85546875" customWidth="1"/>
    <col min="781" max="781" width="7.5703125" customWidth="1"/>
    <col min="782" max="782" width="6.140625" customWidth="1"/>
    <col min="783" max="783" width="4.85546875" customWidth="1"/>
    <col min="784" max="784" width="5.7109375" customWidth="1"/>
    <col min="785" max="785" width="6" customWidth="1"/>
    <col min="786" max="786" width="6.28515625" customWidth="1"/>
    <col min="787" max="787" width="5.7109375" customWidth="1"/>
    <col min="788" max="788" width="6.5703125" customWidth="1"/>
    <col min="1025" max="1025" width="4" customWidth="1"/>
    <col min="1026" max="1026" width="5.5703125" customWidth="1"/>
    <col min="1027" max="1027" width="6.42578125" customWidth="1"/>
    <col min="1028" max="1028" width="7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5" width="7.140625" customWidth="1"/>
    <col min="1036" max="1036" width="6.85546875" customWidth="1"/>
    <col min="1037" max="1037" width="7.5703125" customWidth="1"/>
    <col min="1038" max="1038" width="6.140625" customWidth="1"/>
    <col min="1039" max="1039" width="4.85546875" customWidth="1"/>
    <col min="1040" max="1040" width="5.7109375" customWidth="1"/>
    <col min="1041" max="1041" width="6" customWidth="1"/>
    <col min="1042" max="1042" width="6.28515625" customWidth="1"/>
    <col min="1043" max="1043" width="5.7109375" customWidth="1"/>
    <col min="1044" max="1044" width="6.5703125" customWidth="1"/>
    <col min="1281" max="1281" width="4" customWidth="1"/>
    <col min="1282" max="1282" width="5.5703125" customWidth="1"/>
    <col min="1283" max="1283" width="6.42578125" customWidth="1"/>
    <col min="1284" max="1284" width="7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1" width="7.140625" customWidth="1"/>
    <col min="1292" max="1292" width="6.85546875" customWidth="1"/>
    <col min="1293" max="1293" width="7.5703125" customWidth="1"/>
    <col min="1294" max="1294" width="6.140625" customWidth="1"/>
    <col min="1295" max="1295" width="4.85546875" customWidth="1"/>
    <col min="1296" max="1296" width="5.7109375" customWidth="1"/>
    <col min="1297" max="1297" width="6" customWidth="1"/>
    <col min="1298" max="1298" width="6.28515625" customWidth="1"/>
    <col min="1299" max="1299" width="5.7109375" customWidth="1"/>
    <col min="1300" max="1300" width="6.5703125" customWidth="1"/>
    <col min="1537" max="1537" width="4" customWidth="1"/>
    <col min="1538" max="1538" width="5.5703125" customWidth="1"/>
    <col min="1539" max="1539" width="6.42578125" customWidth="1"/>
    <col min="1540" max="1540" width="7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7" width="7.140625" customWidth="1"/>
    <col min="1548" max="1548" width="6.85546875" customWidth="1"/>
    <col min="1549" max="1549" width="7.5703125" customWidth="1"/>
    <col min="1550" max="1550" width="6.140625" customWidth="1"/>
    <col min="1551" max="1551" width="4.85546875" customWidth="1"/>
    <col min="1552" max="1552" width="5.7109375" customWidth="1"/>
    <col min="1553" max="1553" width="6" customWidth="1"/>
    <col min="1554" max="1554" width="6.28515625" customWidth="1"/>
    <col min="1555" max="1555" width="5.7109375" customWidth="1"/>
    <col min="1556" max="1556" width="6.5703125" customWidth="1"/>
    <col min="1793" max="1793" width="4" customWidth="1"/>
    <col min="1794" max="1794" width="5.5703125" customWidth="1"/>
    <col min="1795" max="1795" width="6.42578125" customWidth="1"/>
    <col min="1796" max="1796" width="7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3" width="7.140625" customWidth="1"/>
    <col min="1804" max="1804" width="6.85546875" customWidth="1"/>
    <col min="1805" max="1805" width="7.5703125" customWidth="1"/>
    <col min="1806" max="1806" width="6.140625" customWidth="1"/>
    <col min="1807" max="1807" width="4.85546875" customWidth="1"/>
    <col min="1808" max="1808" width="5.7109375" customWidth="1"/>
    <col min="1809" max="1809" width="6" customWidth="1"/>
    <col min="1810" max="1810" width="6.28515625" customWidth="1"/>
    <col min="1811" max="1811" width="5.7109375" customWidth="1"/>
    <col min="1812" max="1812" width="6.5703125" customWidth="1"/>
    <col min="2049" max="2049" width="4" customWidth="1"/>
    <col min="2050" max="2050" width="5.5703125" customWidth="1"/>
    <col min="2051" max="2051" width="6.42578125" customWidth="1"/>
    <col min="2052" max="2052" width="7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59" width="7.140625" customWidth="1"/>
    <col min="2060" max="2060" width="6.85546875" customWidth="1"/>
    <col min="2061" max="2061" width="7.5703125" customWidth="1"/>
    <col min="2062" max="2062" width="6.140625" customWidth="1"/>
    <col min="2063" max="2063" width="4.85546875" customWidth="1"/>
    <col min="2064" max="2064" width="5.7109375" customWidth="1"/>
    <col min="2065" max="2065" width="6" customWidth="1"/>
    <col min="2066" max="2066" width="6.28515625" customWidth="1"/>
    <col min="2067" max="2067" width="5.7109375" customWidth="1"/>
    <col min="2068" max="2068" width="6.5703125" customWidth="1"/>
    <col min="2305" max="2305" width="4" customWidth="1"/>
    <col min="2306" max="2306" width="5.5703125" customWidth="1"/>
    <col min="2307" max="2307" width="6.42578125" customWidth="1"/>
    <col min="2308" max="2308" width="7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5" width="7.140625" customWidth="1"/>
    <col min="2316" max="2316" width="6.85546875" customWidth="1"/>
    <col min="2317" max="2317" width="7.5703125" customWidth="1"/>
    <col min="2318" max="2318" width="6.140625" customWidth="1"/>
    <col min="2319" max="2319" width="4.85546875" customWidth="1"/>
    <col min="2320" max="2320" width="5.7109375" customWidth="1"/>
    <col min="2321" max="2321" width="6" customWidth="1"/>
    <col min="2322" max="2322" width="6.28515625" customWidth="1"/>
    <col min="2323" max="2323" width="5.7109375" customWidth="1"/>
    <col min="2324" max="2324" width="6.5703125" customWidth="1"/>
    <col min="2561" max="2561" width="4" customWidth="1"/>
    <col min="2562" max="2562" width="5.5703125" customWidth="1"/>
    <col min="2563" max="2563" width="6.42578125" customWidth="1"/>
    <col min="2564" max="2564" width="7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1" width="7.140625" customWidth="1"/>
    <col min="2572" max="2572" width="6.85546875" customWidth="1"/>
    <col min="2573" max="2573" width="7.5703125" customWidth="1"/>
    <col min="2574" max="2574" width="6.140625" customWidth="1"/>
    <col min="2575" max="2575" width="4.85546875" customWidth="1"/>
    <col min="2576" max="2576" width="5.7109375" customWidth="1"/>
    <col min="2577" max="2577" width="6" customWidth="1"/>
    <col min="2578" max="2578" width="6.28515625" customWidth="1"/>
    <col min="2579" max="2579" width="5.7109375" customWidth="1"/>
    <col min="2580" max="2580" width="6.5703125" customWidth="1"/>
    <col min="2817" max="2817" width="4" customWidth="1"/>
    <col min="2818" max="2818" width="5.5703125" customWidth="1"/>
    <col min="2819" max="2819" width="6.42578125" customWidth="1"/>
    <col min="2820" max="2820" width="7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7" width="7.140625" customWidth="1"/>
    <col min="2828" max="2828" width="6.85546875" customWidth="1"/>
    <col min="2829" max="2829" width="7.5703125" customWidth="1"/>
    <col min="2830" max="2830" width="6.140625" customWidth="1"/>
    <col min="2831" max="2831" width="4.85546875" customWidth="1"/>
    <col min="2832" max="2832" width="5.7109375" customWidth="1"/>
    <col min="2833" max="2833" width="6" customWidth="1"/>
    <col min="2834" max="2834" width="6.28515625" customWidth="1"/>
    <col min="2835" max="2835" width="5.7109375" customWidth="1"/>
    <col min="2836" max="2836" width="6.5703125" customWidth="1"/>
    <col min="3073" max="3073" width="4" customWidth="1"/>
    <col min="3074" max="3074" width="5.5703125" customWidth="1"/>
    <col min="3075" max="3075" width="6.42578125" customWidth="1"/>
    <col min="3076" max="3076" width="7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3" width="7.140625" customWidth="1"/>
    <col min="3084" max="3084" width="6.85546875" customWidth="1"/>
    <col min="3085" max="3085" width="7.5703125" customWidth="1"/>
    <col min="3086" max="3086" width="6.140625" customWidth="1"/>
    <col min="3087" max="3087" width="4.85546875" customWidth="1"/>
    <col min="3088" max="3088" width="5.7109375" customWidth="1"/>
    <col min="3089" max="3089" width="6" customWidth="1"/>
    <col min="3090" max="3090" width="6.28515625" customWidth="1"/>
    <col min="3091" max="3091" width="5.7109375" customWidth="1"/>
    <col min="3092" max="3092" width="6.5703125" customWidth="1"/>
    <col min="3329" max="3329" width="4" customWidth="1"/>
    <col min="3330" max="3330" width="5.5703125" customWidth="1"/>
    <col min="3331" max="3331" width="6.42578125" customWidth="1"/>
    <col min="3332" max="3332" width="7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39" width="7.140625" customWidth="1"/>
    <col min="3340" max="3340" width="6.85546875" customWidth="1"/>
    <col min="3341" max="3341" width="7.5703125" customWidth="1"/>
    <col min="3342" max="3342" width="6.140625" customWidth="1"/>
    <col min="3343" max="3343" width="4.85546875" customWidth="1"/>
    <col min="3344" max="3344" width="5.7109375" customWidth="1"/>
    <col min="3345" max="3345" width="6" customWidth="1"/>
    <col min="3346" max="3346" width="6.28515625" customWidth="1"/>
    <col min="3347" max="3347" width="5.7109375" customWidth="1"/>
    <col min="3348" max="3348" width="6.5703125" customWidth="1"/>
    <col min="3585" max="3585" width="4" customWidth="1"/>
    <col min="3586" max="3586" width="5.5703125" customWidth="1"/>
    <col min="3587" max="3587" width="6.42578125" customWidth="1"/>
    <col min="3588" max="3588" width="7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5" width="7.140625" customWidth="1"/>
    <col min="3596" max="3596" width="6.85546875" customWidth="1"/>
    <col min="3597" max="3597" width="7.5703125" customWidth="1"/>
    <col min="3598" max="3598" width="6.140625" customWidth="1"/>
    <col min="3599" max="3599" width="4.85546875" customWidth="1"/>
    <col min="3600" max="3600" width="5.7109375" customWidth="1"/>
    <col min="3601" max="3601" width="6" customWidth="1"/>
    <col min="3602" max="3602" width="6.28515625" customWidth="1"/>
    <col min="3603" max="3603" width="5.7109375" customWidth="1"/>
    <col min="3604" max="3604" width="6.5703125" customWidth="1"/>
    <col min="3841" max="3841" width="4" customWidth="1"/>
    <col min="3842" max="3842" width="5.5703125" customWidth="1"/>
    <col min="3843" max="3843" width="6.42578125" customWidth="1"/>
    <col min="3844" max="3844" width="7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1" width="7.140625" customWidth="1"/>
    <col min="3852" max="3852" width="6.85546875" customWidth="1"/>
    <col min="3853" max="3853" width="7.5703125" customWidth="1"/>
    <col min="3854" max="3854" width="6.140625" customWidth="1"/>
    <col min="3855" max="3855" width="4.85546875" customWidth="1"/>
    <col min="3856" max="3856" width="5.7109375" customWidth="1"/>
    <col min="3857" max="3857" width="6" customWidth="1"/>
    <col min="3858" max="3858" width="6.28515625" customWidth="1"/>
    <col min="3859" max="3859" width="5.7109375" customWidth="1"/>
    <col min="3860" max="3860" width="6.5703125" customWidth="1"/>
    <col min="4097" max="4097" width="4" customWidth="1"/>
    <col min="4098" max="4098" width="5.5703125" customWidth="1"/>
    <col min="4099" max="4099" width="6.42578125" customWidth="1"/>
    <col min="4100" max="4100" width="7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7" width="7.140625" customWidth="1"/>
    <col min="4108" max="4108" width="6.85546875" customWidth="1"/>
    <col min="4109" max="4109" width="7.5703125" customWidth="1"/>
    <col min="4110" max="4110" width="6.140625" customWidth="1"/>
    <col min="4111" max="4111" width="4.85546875" customWidth="1"/>
    <col min="4112" max="4112" width="5.7109375" customWidth="1"/>
    <col min="4113" max="4113" width="6" customWidth="1"/>
    <col min="4114" max="4114" width="6.28515625" customWidth="1"/>
    <col min="4115" max="4115" width="5.7109375" customWidth="1"/>
    <col min="4116" max="4116" width="6.5703125" customWidth="1"/>
    <col min="4353" max="4353" width="4" customWidth="1"/>
    <col min="4354" max="4354" width="5.5703125" customWidth="1"/>
    <col min="4355" max="4355" width="6.42578125" customWidth="1"/>
    <col min="4356" max="4356" width="7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3" width="7.140625" customWidth="1"/>
    <col min="4364" max="4364" width="6.85546875" customWidth="1"/>
    <col min="4365" max="4365" width="7.5703125" customWidth="1"/>
    <col min="4366" max="4366" width="6.140625" customWidth="1"/>
    <col min="4367" max="4367" width="4.85546875" customWidth="1"/>
    <col min="4368" max="4368" width="5.7109375" customWidth="1"/>
    <col min="4369" max="4369" width="6" customWidth="1"/>
    <col min="4370" max="4370" width="6.28515625" customWidth="1"/>
    <col min="4371" max="4371" width="5.7109375" customWidth="1"/>
    <col min="4372" max="4372" width="6.5703125" customWidth="1"/>
    <col min="4609" max="4609" width="4" customWidth="1"/>
    <col min="4610" max="4610" width="5.5703125" customWidth="1"/>
    <col min="4611" max="4611" width="6.42578125" customWidth="1"/>
    <col min="4612" max="4612" width="7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19" width="7.140625" customWidth="1"/>
    <col min="4620" max="4620" width="6.85546875" customWidth="1"/>
    <col min="4621" max="4621" width="7.5703125" customWidth="1"/>
    <col min="4622" max="4622" width="6.140625" customWidth="1"/>
    <col min="4623" max="4623" width="4.85546875" customWidth="1"/>
    <col min="4624" max="4624" width="5.7109375" customWidth="1"/>
    <col min="4625" max="4625" width="6" customWidth="1"/>
    <col min="4626" max="4626" width="6.28515625" customWidth="1"/>
    <col min="4627" max="4627" width="5.7109375" customWidth="1"/>
    <col min="4628" max="4628" width="6.5703125" customWidth="1"/>
    <col min="4865" max="4865" width="4" customWidth="1"/>
    <col min="4866" max="4866" width="5.5703125" customWidth="1"/>
    <col min="4867" max="4867" width="6.42578125" customWidth="1"/>
    <col min="4868" max="4868" width="7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5" width="7.140625" customWidth="1"/>
    <col min="4876" max="4876" width="6.85546875" customWidth="1"/>
    <col min="4877" max="4877" width="7.5703125" customWidth="1"/>
    <col min="4878" max="4878" width="6.140625" customWidth="1"/>
    <col min="4879" max="4879" width="4.85546875" customWidth="1"/>
    <col min="4880" max="4880" width="5.7109375" customWidth="1"/>
    <col min="4881" max="4881" width="6" customWidth="1"/>
    <col min="4882" max="4882" width="6.28515625" customWidth="1"/>
    <col min="4883" max="4883" width="5.7109375" customWidth="1"/>
    <col min="4884" max="4884" width="6.5703125" customWidth="1"/>
    <col min="5121" max="5121" width="4" customWidth="1"/>
    <col min="5122" max="5122" width="5.5703125" customWidth="1"/>
    <col min="5123" max="5123" width="6.42578125" customWidth="1"/>
    <col min="5124" max="5124" width="7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1" width="7.140625" customWidth="1"/>
    <col min="5132" max="5132" width="6.85546875" customWidth="1"/>
    <col min="5133" max="5133" width="7.5703125" customWidth="1"/>
    <col min="5134" max="5134" width="6.140625" customWidth="1"/>
    <col min="5135" max="5135" width="4.85546875" customWidth="1"/>
    <col min="5136" max="5136" width="5.7109375" customWidth="1"/>
    <col min="5137" max="5137" width="6" customWidth="1"/>
    <col min="5138" max="5138" width="6.28515625" customWidth="1"/>
    <col min="5139" max="5139" width="5.7109375" customWidth="1"/>
    <col min="5140" max="5140" width="6.5703125" customWidth="1"/>
    <col min="5377" max="5377" width="4" customWidth="1"/>
    <col min="5378" max="5378" width="5.5703125" customWidth="1"/>
    <col min="5379" max="5379" width="6.42578125" customWidth="1"/>
    <col min="5380" max="5380" width="7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7" width="7.140625" customWidth="1"/>
    <col min="5388" max="5388" width="6.85546875" customWidth="1"/>
    <col min="5389" max="5389" width="7.5703125" customWidth="1"/>
    <col min="5390" max="5390" width="6.140625" customWidth="1"/>
    <col min="5391" max="5391" width="4.85546875" customWidth="1"/>
    <col min="5392" max="5392" width="5.7109375" customWidth="1"/>
    <col min="5393" max="5393" width="6" customWidth="1"/>
    <col min="5394" max="5394" width="6.28515625" customWidth="1"/>
    <col min="5395" max="5395" width="5.7109375" customWidth="1"/>
    <col min="5396" max="5396" width="6.5703125" customWidth="1"/>
    <col min="5633" max="5633" width="4" customWidth="1"/>
    <col min="5634" max="5634" width="5.5703125" customWidth="1"/>
    <col min="5635" max="5635" width="6.42578125" customWidth="1"/>
    <col min="5636" max="5636" width="7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3" width="7.140625" customWidth="1"/>
    <col min="5644" max="5644" width="6.85546875" customWidth="1"/>
    <col min="5645" max="5645" width="7.5703125" customWidth="1"/>
    <col min="5646" max="5646" width="6.140625" customWidth="1"/>
    <col min="5647" max="5647" width="4.85546875" customWidth="1"/>
    <col min="5648" max="5648" width="5.7109375" customWidth="1"/>
    <col min="5649" max="5649" width="6" customWidth="1"/>
    <col min="5650" max="5650" width="6.28515625" customWidth="1"/>
    <col min="5651" max="5651" width="5.7109375" customWidth="1"/>
    <col min="5652" max="5652" width="6.5703125" customWidth="1"/>
    <col min="5889" max="5889" width="4" customWidth="1"/>
    <col min="5890" max="5890" width="5.5703125" customWidth="1"/>
    <col min="5891" max="5891" width="6.42578125" customWidth="1"/>
    <col min="5892" max="5892" width="7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899" width="7.140625" customWidth="1"/>
    <col min="5900" max="5900" width="6.85546875" customWidth="1"/>
    <col min="5901" max="5901" width="7.5703125" customWidth="1"/>
    <col min="5902" max="5902" width="6.140625" customWidth="1"/>
    <col min="5903" max="5903" width="4.85546875" customWidth="1"/>
    <col min="5904" max="5904" width="5.7109375" customWidth="1"/>
    <col min="5905" max="5905" width="6" customWidth="1"/>
    <col min="5906" max="5906" width="6.28515625" customWidth="1"/>
    <col min="5907" max="5907" width="5.7109375" customWidth="1"/>
    <col min="5908" max="5908" width="6.5703125" customWidth="1"/>
    <col min="6145" max="6145" width="4" customWidth="1"/>
    <col min="6146" max="6146" width="5.5703125" customWidth="1"/>
    <col min="6147" max="6147" width="6.42578125" customWidth="1"/>
    <col min="6148" max="6148" width="7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5" width="7.140625" customWidth="1"/>
    <col min="6156" max="6156" width="6.85546875" customWidth="1"/>
    <col min="6157" max="6157" width="7.5703125" customWidth="1"/>
    <col min="6158" max="6158" width="6.140625" customWidth="1"/>
    <col min="6159" max="6159" width="4.85546875" customWidth="1"/>
    <col min="6160" max="6160" width="5.7109375" customWidth="1"/>
    <col min="6161" max="6161" width="6" customWidth="1"/>
    <col min="6162" max="6162" width="6.28515625" customWidth="1"/>
    <col min="6163" max="6163" width="5.7109375" customWidth="1"/>
    <col min="6164" max="6164" width="6.5703125" customWidth="1"/>
    <col min="6401" max="6401" width="4" customWidth="1"/>
    <col min="6402" max="6402" width="5.5703125" customWidth="1"/>
    <col min="6403" max="6403" width="6.42578125" customWidth="1"/>
    <col min="6404" max="6404" width="7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1" width="7.140625" customWidth="1"/>
    <col min="6412" max="6412" width="6.85546875" customWidth="1"/>
    <col min="6413" max="6413" width="7.5703125" customWidth="1"/>
    <col min="6414" max="6414" width="6.140625" customWidth="1"/>
    <col min="6415" max="6415" width="4.85546875" customWidth="1"/>
    <col min="6416" max="6416" width="5.7109375" customWidth="1"/>
    <col min="6417" max="6417" width="6" customWidth="1"/>
    <col min="6418" max="6418" width="6.28515625" customWidth="1"/>
    <col min="6419" max="6419" width="5.7109375" customWidth="1"/>
    <col min="6420" max="6420" width="6.5703125" customWidth="1"/>
    <col min="6657" max="6657" width="4" customWidth="1"/>
    <col min="6658" max="6658" width="5.5703125" customWidth="1"/>
    <col min="6659" max="6659" width="6.42578125" customWidth="1"/>
    <col min="6660" max="6660" width="7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7" width="7.140625" customWidth="1"/>
    <col min="6668" max="6668" width="6.85546875" customWidth="1"/>
    <col min="6669" max="6669" width="7.5703125" customWidth="1"/>
    <col min="6670" max="6670" width="6.140625" customWidth="1"/>
    <col min="6671" max="6671" width="4.85546875" customWidth="1"/>
    <col min="6672" max="6672" width="5.7109375" customWidth="1"/>
    <col min="6673" max="6673" width="6" customWidth="1"/>
    <col min="6674" max="6674" width="6.28515625" customWidth="1"/>
    <col min="6675" max="6675" width="5.7109375" customWidth="1"/>
    <col min="6676" max="6676" width="6.5703125" customWidth="1"/>
    <col min="6913" max="6913" width="4" customWidth="1"/>
    <col min="6914" max="6914" width="5.5703125" customWidth="1"/>
    <col min="6915" max="6915" width="6.42578125" customWidth="1"/>
    <col min="6916" max="6916" width="7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3" width="7.140625" customWidth="1"/>
    <col min="6924" max="6924" width="6.85546875" customWidth="1"/>
    <col min="6925" max="6925" width="7.5703125" customWidth="1"/>
    <col min="6926" max="6926" width="6.140625" customWidth="1"/>
    <col min="6927" max="6927" width="4.85546875" customWidth="1"/>
    <col min="6928" max="6928" width="5.7109375" customWidth="1"/>
    <col min="6929" max="6929" width="6" customWidth="1"/>
    <col min="6930" max="6930" width="6.28515625" customWidth="1"/>
    <col min="6931" max="6931" width="5.7109375" customWidth="1"/>
    <col min="6932" max="6932" width="6.5703125" customWidth="1"/>
    <col min="7169" max="7169" width="4" customWidth="1"/>
    <col min="7170" max="7170" width="5.5703125" customWidth="1"/>
    <col min="7171" max="7171" width="6.42578125" customWidth="1"/>
    <col min="7172" max="7172" width="7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79" width="7.140625" customWidth="1"/>
    <col min="7180" max="7180" width="6.85546875" customWidth="1"/>
    <col min="7181" max="7181" width="7.5703125" customWidth="1"/>
    <col min="7182" max="7182" width="6.140625" customWidth="1"/>
    <col min="7183" max="7183" width="4.85546875" customWidth="1"/>
    <col min="7184" max="7184" width="5.7109375" customWidth="1"/>
    <col min="7185" max="7185" width="6" customWidth="1"/>
    <col min="7186" max="7186" width="6.28515625" customWidth="1"/>
    <col min="7187" max="7187" width="5.7109375" customWidth="1"/>
    <col min="7188" max="7188" width="6.5703125" customWidth="1"/>
    <col min="7425" max="7425" width="4" customWidth="1"/>
    <col min="7426" max="7426" width="5.5703125" customWidth="1"/>
    <col min="7427" max="7427" width="6.42578125" customWidth="1"/>
    <col min="7428" max="7428" width="7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5" width="7.140625" customWidth="1"/>
    <col min="7436" max="7436" width="6.85546875" customWidth="1"/>
    <col min="7437" max="7437" width="7.5703125" customWidth="1"/>
    <col min="7438" max="7438" width="6.140625" customWidth="1"/>
    <col min="7439" max="7439" width="4.85546875" customWidth="1"/>
    <col min="7440" max="7440" width="5.7109375" customWidth="1"/>
    <col min="7441" max="7441" width="6" customWidth="1"/>
    <col min="7442" max="7442" width="6.28515625" customWidth="1"/>
    <col min="7443" max="7443" width="5.7109375" customWidth="1"/>
    <col min="7444" max="7444" width="6.5703125" customWidth="1"/>
    <col min="7681" max="7681" width="4" customWidth="1"/>
    <col min="7682" max="7682" width="5.5703125" customWidth="1"/>
    <col min="7683" max="7683" width="6.42578125" customWidth="1"/>
    <col min="7684" max="7684" width="7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1" width="7.140625" customWidth="1"/>
    <col min="7692" max="7692" width="6.85546875" customWidth="1"/>
    <col min="7693" max="7693" width="7.5703125" customWidth="1"/>
    <col min="7694" max="7694" width="6.140625" customWidth="1"/>
    <col min="7695" max="7695" width="4.85546875" customWidth="1"/>
    <col min="7696" max="7696" width="5.7109375" customWidth="1"/>
    <col min="7697" max="7697" width="6" customWidth="1"/>
    <col min="7698" max="7698" width="6.28515625" customWidth="1"/>
    <col min="7699" max="7699" width="5.7109375" customWidth="1"/>
    <col min="7700" max="7700" width="6.5703125" customWidth="1"/>
    <col min="7937" max="7937" width="4" customWidth="1"/>
    <col min="7938" max="7938" width="5.5703125" customWidth="1"/>
    <col min="7939" max="7939" width="6.42578125" customWidth="1"/>
    <col min="7940" max="7940" width="7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7" width="7.140625" customWidth="1"/>
    <col min="7948" max="7948" width="6.85546875" customWidth="1"/>
    <col min="7949" max="7949" width="7.5703125" customWidth="1"/>
    <col min="7950" max="7950" width="6.140625" customWidth="1"/>
    <col min="7951" max="7951" width="4.85546875" customWidth="1"/>
    <col min="7952" max="7952" width="5.7109375" customWidth="1"/>
    <col min="7953" max="7953" width="6" customWidth="1"/>
    <col min="7954" max="7954" width="6.28515625" customWidth="1"/>
    <col min="7955" max="7955" width="5.7109375" customWidth="1"/>
    <col min="7956" max="7956" width="6.5703125" customWidth="1"/>
    <col min="8193" max="8193" width="4" customWidth="1"/>
    <col min="8194" max="8194" width="5.5703125" customWidth="1"/>
    <col min="8195" max="8195" width="6.42578125" customWidth="1"/>
    <col min="8196" max="8196" width="7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3" width="7.140625" customWidth="1"/>
    <col min="8204" max="8204" width="6.85546875" customWidth="1"/>
    <col min="8205" max="8205" width="7.5703125" customWidth="1"/>
    <col min="8206" max="8206" width="6.140625" customWidth="1"/>
    <col min="8207" max="8207" width="4.85546875" customWidth="1"/>
    <col min="8208" max="8208" width="5.7109375" customWidth="1"/>
    <col min="8209" max="8209" width="6" customWidth="1"/>
    <col min="8210" max="8210" width="6.28515625" customWidth="1"/>
    <col min="8211" max="8211" width="5.7109375" customWidth="1"/>
    <col min="8212" max="8212" width="6.5703125" customWidth="1"/>
    <col min="8449" max="8449" width="4" customWidth="1"/>
    <col min="8450" max="8450" width="5.5703125" customWidth="1"/>
    <col min="8451" max="8451" width="6.42578125" customWidth="1"/>
    <col min="8452" max="8452" width="7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59" width="7.140625" customWidth="1"/>
    <col min="8460" max="8460" width="6.85546875" customWidth="1"/>
    <col min="8461" max="8461" width="7.5703125" customWidth="1"/>
    <col min="8462" max="8462" width="6.140625" customWidth="1"/>
    <col min="8463" max="8463" width="4.85546875" customWidth="1"/>
    <col min="8464" max="8464" width="5.7109375" customWidth="1"/>
    <col min="8465" max="8465" width="6" customWidth="1"/>
    <col min="8466" max="8466" width="6.28515625" customWidth="1"/>
    <col min="8467" max="8467" width="5.7109375" customWidth="1"/>
    <col min="8468" max="8468" width="6.5703125" customWidth="1"/>
    <col min="8705" max="8705" width="4" customWidth="1"/>
    <col min="8706" max="8706" width="5.5703125" customWidth="1"/>
    <col min="8707" max="8707" width="6.42578125" customWidth="1"/>
    <col min="8708" max="8708" width="7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5" width="7.140625" customWidth="1"/>
    <col min="8716" max="8716" width="6.85546875" customWidth="1"/>
    <col min="8717" max="8717" width="7.5703125" customWidth="1"/>
    <col min="8718" max="8718" width="6.140625" customWidth="1"/>
    <col min="8719" max="8719" width="4.85546875" customWidth="1"/>
    <col min="8720" max="8720" width="5.7109375" customWidth="1"/>
    <col min="8721" max="8721" width="6" customWidth="1"/>
    <col min="8722" max="8722" width="6.28515625" customWidth="1"/>
    <col min="8723" max="8723" width="5.7109375" customWidth="1"/>
    <col min="8724" max="8724" width="6.5703125" customWidth="1"/>
    <col min="8961" max="8961" width="4" customWidth="1"/>
    <col min="8962" max="8962" width="5.5703125" customWidth="1"/>
    <col min="8963" max="8963" width="6.42578125" customWidth="1"/>
    <col min="8964" max="8964" width="7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1" width="7.140625" customWidth="1"/>
    <col min="8972" max="8972" width="6.85546875" customWidth="1"/>
    <col min="8973" max="8973" width="7.5703125" customWidth="1"/>
    <col min="8974" max="8974" width="6.140625" customWidth="1"/>
    <col min="8975" max="8975" width="4.85546875" customWidth="1"/>
    <col min="8976" max="8976" width="5.7109375" customWidth="1"/>
    <col min="8977" max="8977" width="6" customWidth="1"/>
    <col min="8978" max="8978" width="6.28515625" customWidth="1"/>
    <col min="8979" max="8979" width="5.7109375" customWidth="1"/>
    <col min="8980" max="8980" width="6.5703125" customWidth="1"/>
    <col min="9217" max="9217" width="4" customWidth="1"/>
    <col min="9218" max="9218" width="5.5703125" customWidth="1"/>
    <col min="9219" max="9219" width="6.42578125" customWidth="1"/>
    <col min="9220" max="9220" width="7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7" width="7.140625" customWidth="1"/>
    <col min="9228" max="9228" width="6.85546875" customWidth="1"/>
    <col min="9229" max="9229" width="7.5703125" customWidth="1"/>
    <col min="9230" max="9230" width="6.140625" customWidth="1"/>
    <col min="9231" max="9231" width="4.85546875" customWidth="1"/>
    <col min="9232" max="9232" width="5.7109375" customWidth="1"/>
    <col min="9233" max="9233" width="6" customWidth="1"/>
    <col min="9234" max="9234" width="6.28515625" customWidth="1"/>
    <col min="9235" max="9235" width="5.7109375" customWidth="1"/>
    <col min="9236" max="9236" width="6.5703125" customWidth="1"/>
    <col min="9473" max="9473" width="4" customWidth="1"/>
    <col min="9474" max="9474" width="5.5703125" customWidth="1"/>
    <col min="9475" max="9475" width="6.42578125" customWidth="1"/>
    <col min="9476" max="9476" width="7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3" width="7.140625" customWidth="1"/>
    <col min="9484" max="9484" width="6.85546875" customWidth="1"/>
    <col min="9485" max="9485" width="7.5703125" customWidth="1"/>
    <col min="9486" max="9486" width="6.140625" customWidth="1"/>
    <col min="9487" max="9487" width="4.85546875" customWidth="1"/>
    <col min="9488" max="9488" width="5.7109375" customWidth="1"/>
    <col min="9489" max="9489" width="6" customWidth="1"/>
    <col min="9490" max="9490" width="6.28515625" customWidth="1"/>
    <col min="9491" max="9491" width="5.7109375" customWidth="1"/>
    <col min="9492" max="9492" width="6.5703125" customWidth="1"/>
    <col min="9729" max="9729" width="4" customWidth="1"/>
    <col min="9730" max="9730" width="5.5703125" customWidth="1"/>
    <col min="9731" max="9731" width="6.42578125" customWidth="1"/>
    <col min="9732" max="9732" width="7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39" width="7.140625" customWidth="1"/>
    <col min="9740" max="9740" width="6.85546875" customWidth="1"/>
    <col min="9741" max="9741" width="7.5703125" customWidth="1"/>
    <col min="9742" max="9742" width="6.140625" customWidth="1"/>
    <col min="9743" max="9743" width="4.85546875" customWidth="1"/>
    <col min="9744" max="9744" width="5.7109375" customWidth="1"/>
    <col min="9745" max="9745" width="6" customWidth="1"/>
    <col min="9746" max="9746" width="6.28515625" customWidth="1"/>
    <col min="9747" max="9747" width="5.7109375" customWidth="1"/>
    <col min="9748" max="9748" width="6.5703125" customWidth="1"/>
    <col min="9985" max="9985" width="4" customWidth="1"/>
    <col min="9986" max="9986" width="5.5703125" customWidth="1"/>
    <col min="9987" max="9987" width="6.42578125" customWidth="1"/>
    <col min="9988" max="9988" width="7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5" width="7.140625" customWidth="1"/>
    <col min="9996" max="9996" width="6.85546875" customWidth="1"/>
    <col min="9997" max="9997" width="7.5703125" customWidth="1"/>
    <col min="9998" max="9998" width="6.140625" customWidth="1"/>
    <col min="9999" max="9999" width="4.85546875" customWidth="1"/>
    <col min="10000" max="10000" width="5.7109375" customWidth="1"/>
    <col min="10001" max="10001" width="6" customWidth="1"/>
    <col min="10002" max="10002" width="6.28515625" customWidth="1"/>
    <col min="10003" max="10003" width="5.7109375" customWidth="1"/>
    <col min="10004" max="10004" width="6.5703125" customWidth="1"/>
    <col min="10241" max="10241" width="4" customWidth="1"/>
    <col min="10242" max="10242" width="5.5703125" customWidth="1"/>
    <col min="10243" max="10243" width="6.42578125" customWidth="1"/>
    <col min="10244" max="10244" width="7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1" width="7.140625" customWidth="1"/>
    <col min="10252" max="10252" width="6.85546875" customWidth="1"/>
    <col min="10253" max="10253" width="7.5703125" customWidth="1"/>
    <col min="10254" max="10254" width="6.140625" customWidth="1"/>
    <col min="10255" max="10255" width="4.85546875" customWidth="1"/>
    <col min="10256" max="10256" width="5.7109375" customWidth="1"/>
    <col min="10257" max="10257" width="6" customWidth="1"/>
    <col min="10258" max="10258" width="6.28515625" customWidth="1"/>
    <col min="10259" max="10259" width="5.7109375" customWidth="1"/>
    <col min="10260" max="10260" width="6.5703125" customWidth="1"/>
    <col min="10497" max="10497" width="4" customWidth="1"/>
    <col min="10498" max="10498" width="5.5703125" customWidth="1"/>
    <col min="10499" max="10499" width="6.42578125" customWidth="1"/>
    <col min="10500" max="10500" width="7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7" width="7.140625" customWidth="1"/>
    <col min="10508" max="10508" width="6.85546875" customWidth="1"/>
    <col min="10509" max="10509" width="7.5703125" customWidth="1"/>
    <col min="10510" max="10510" width="6.140625" customWidth="1"/>
    <col min="10511" max="10511" width="4.85546875" customWidth="1"/>
    <col min="10512" max="10512" width="5.7109375" customWidth="1"/>
    <col min="10513" max="10513" width="6" customWidth="1"/>
    <col min="10514" max="10514" width="6.28515625" customWidth="1"/>
    <col min="10515" max="10515" width="5.7109375" customWidth="1"/>
    <col min="10516" max="10516" width="6.5703125" customWidth="1"/>
    <col min="10753" max="10753" width="4" customWidth="1"/>
    <col min="10754" max="10754" width="5.5703125" customWidth="1"/>
    <col min="10755" max="10755" width="6.42578125" customWidth="1"/>
    <col min="10756" max="10756" width="7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3" width="7.140625" customWidth="1"/>
    <col min="10764" max="10764" width="6.85546875" customWidth="1"/>
    <col min="10765" max="10765" width="7.5703125" customWidth="1"/>
    <col min="10766" max="10766" width="6.140625" customWidth="1"/>
    <col min="10767" max="10767" width="4.85546875" customWidth="1"/>
    <col min="10768" max="10768" width="5.7109375" customWidth="1"/>
    <col min="10769" max="10769" width="6" customWidth="1"/>
    <col min="10770" max="10770" width="6.28515625" customWidth="1"/>
    <col min="10771" max="10771" width="5.7109375" customWidth="1"/>
    <col min="10772" max="10772" width="6.5703125" customWidth="1"/>
    <col min="11009" max="11009" width="4" customWidth="1"/>
    <col min="11010" max="11010" width="5.5703125" customWidth="1"/>
    <col min="11011" max="11011" width="6.42578125" customWidth="1"/>
    <col min="11012" max="11012" width="7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19" width="7.140625" customWidth="1"/>
    <col min="11020" max="11020" width="6.85546875" customWidth="1"/>
    <col min="11021" max="11021" width="7.5703125" customWidth="1"/>
    <col min="11022" max="11022" width="6.140625" customWidth="1"/>
    <col min="11023" max="11023" width="4.85546875" customWidth="1"/>
    <col min="11024" max="11024" width="5.7109375" customWidth="1"/>
    <col min="11025" max="11025" width="6" customWidth="1"/>
    <col min="11026" max="11026" width="6.28515625" customWidth="1"/>
    <col min="11027" max="11027" width="5.7109375" customWidth="1"/>
    <col min="11028" max="11028" width="6.5703125" customWidth="1"/>
    <col min="11265" max="11265" width="4" customWidth="1"/>
    <col min="11266" max="11266" width="5.5703125" customWidth="1"/>
    <col min="11267" max="11267" width="6.42578125" customWidth="1"/>
    <col min="11268" max="11268" width="7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5" width="7.140625" customWidth="1"/>
    <col min="11276" max="11276" width="6.85546875" customWidth="1"/>
    <col min="11277" max="11277" width="7.5703125" customWidth="1"/>
    <col min="11278" max="11278" width="6.140625" customWidth="1"/>
    <col min="11279" max="11279" width="4.85546875" customWidth="1"/>
    <col min="11280" max="11280" width="5.7109375" customWidth="1"/>
    <col min="11281" max="11281" width="6" customWidth="1"/>
    <col min="11282" max="11282" width="6.28515625" customWidth="1"/>
    <col min="11283" max="11283" width="5.7109375" customWidth="1"/>
    <col min="11284" max="11284" width="6.5703125" customWidth="1"/>
    <col min="11521" max="11521" width="4" customWidth="1"/>
    <col min="11522" max="11522" width="5.5703125" customWidth="1"/>
    <col min="11523" max="11523" width="6.42578125" customWidth="1"/>
    <col min="11524" max="11524" width="7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1" width="7.140625" customWidth="1"/>
    <col min="11532" max="11532" width="6.85546875" customWidth="1"/>
    <col min="11533" max="11533" width="7.5703125" customWidth="1"/>
    <col min="11534" max="11534" width="6.140625" customWidth="1"/>
    <col min="11535" max="11535" width="4.85546875" customWidth="1"/>
    <col min="11536" max="11536" width="5.7109375" customWidth="1"/>
    <col min="11537" max="11537" width="6" customWidth="1"/>
    <col min="11538" max="11538" width="6.28515625" customWidth="1"/>
    <col min="11539" max="11539" width="5.7109375" customWidth="1"/>
    <col min="11540" max="11540" width="6.5703125" customWidth="1"/>
    <col min="11777" max="11777" width="4" customWidth="1"/>
    <col min="11778" max="11778" width="5.5703125" customWidth="1"/>
    <col min="11779" max="11779" width="6.42578125" customWidth="1"/>
    <col min="11780" max="11780" width="7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7" width="7.140625" customWidth="1"/>
    <col min="11788" max="11788" width="6.85546875" customWidth="1"/>
    <col min="11789" max="11789" width="7.5703125" customWidth="1"/>
    <col min="11790" max="11790" width="6.140625" customWidth="1"/>
    <col min="11791" max="11791" width="4.85546875" customWidth="1"/>
    <col min="11792" max="11792" width="5.7109375" customWidth="1"/>
    <col min="11793" max="11793" width="6" customWidth="1"/>
    <col min="11794" max="11794" width="6.28515625" customWidth="1"/>
    <col min="11795" max="11795" width="5.7109375" customWidth="1"/>
    <col min="11796" max="11796" width="6.5703125" customWidth="1"/>
    <col min="12033" max="12033" width="4" customWidth="1"/>
    <col min="12034" max="12034" width="5.5703125" customWidth="1"/>
    <col min="12035" max="12035" width="6.42578125" customWidth="1"/>
    <col min="12036" max="12036" width="7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3" width="7.140625" customWidth="1"/>
    <col min="12044" max="12044" width="6.85546875" customWidth="1"/>
    <col min="12045" max="12045" width="7.5703125" customWidth="1"/>
    <col min="12046" max="12046" width="6.140625" customWidth="1"/>
    <col min="12047" max="12047" width="4.85546875" customWidth="1"/>
    <col min="12048" max="12048" width="5.7109375" customWidth="1"/>
    <col min="12049" max="12049" width="6" customWidth="1"/>
    <col min="12050" max="12050" width="6.28515625" customWidth="1"/>
    <col min="12051" max="12051" width="5.7109375" customWidth="1"/>
    <col min="12052" max="12052" width="6.5703125" customWidth="1"/>
    <col min="12289" max="12289" width="4" customWidth="1"/>
    <col min="12290" max="12290" width="5.5703125" customWidth="1"/>
    <col min="12291" max="12291" width="6.42578125" customWidth="1"/>
    <col min="12292" max="12292" width="7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299" width="7.140625" customWidth="1"/>
    <col min="12300" max="12300" width="6.85546875" customWidth="1"/>
    <col min="12301" max="12301" width="7.5703125" customWidth="1"/>
    <col min="12302" max="12302" width="6.140625" customWidth="1"/>
    <col min="12303" max="12303" width="4.85546875" customWidth="1"/>
    <col min="12304" max="12304" width="5.7109375" customWidth="1"/>
    <col min="12305" max="12305" width="6" customWidth="1"/>
    <col min="12306" max="12306" width="6.28515625" customWidth="1"/>
    <col min="12307" max="12307" width="5.7109375" customWidth="1"/>
    <col min="12308" max="12308" width="6.5703125" customWidth="1"/>
    <col min="12545" max="12545" width="4" customWidth="1"/>
    <col min="12546" max="12546" width="5.5703125" customWidth="1"/>
    <col min="12547" max="12547" width="6.42578125" customWidth="1"/>
    <col min="12548" max="12548" width="7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5" width="7.140625" customWidth="1"/>
    <col min="12556" max="12556" width="6.85546875" customWidth="1"/>
    <col min="12557" max="12557" width="7.5703125" customWidth="1"/>
    <col min="12558" max="12558" width="6.140625" customWidth="1"/>
    <col min="12559" max="12559" width="4.85546875" customWidth="1"/>
    <col min="12560" max="12560" width="5.7109375" customWidth="1"/>
    <col min="12561" max="12561" width="6" customWidth="1"/>
    <col min="12562" max="12562" width="6.28515625" customWidth="1"/>
    <col min="12563" max="12563" width="5.7109375" customWidth="1"/>
    <col min="12564" max="12564" width="6.5703125" customWidth="1"/>
    <col min="12801" max="12801" width="4" customWidth="1"/>
    <col min="12802" max="12802" width="5.5703125" customWidth="1"/>
    <col min="12803" max="12803" width="6.42578125" customWidth="1"/>
    <col min="12804" max="12804" width="7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1" width="7.140625" customWidth="1"/>
    <col min="12812" max="12812" width="6.85546875" customWidth="1"/>
    <col min="12813" max="12813" width="7.5703125" customWidth="1"/>
    <col min="12814" max="12814" width="6.140625" customWidth="1"/>
    <col min="12815" max="12815" width="4.85546875" customWidth="1"/>
    <col min="12816" max="12816" width="5.7109375" customWidth="1"/>
    <col min="12817" max="12817" width="6" customWidth="1"/>
    <col min="12818" max="12818" width="6.28515625" customWidth="1"/>
    <col min="12819" max="12819" width="5.7109375" customWidth="1"/>
    <col min="12820" max="12820" width="6.5703125" customWidth="1"/>
    <col min="13057" max="13057" width="4" customWidth="1"/>
    <col min="13058" max="13058" width="5.5703125" customWidth="1"/>
    <col min="13059" max="13059" width="6.42578125" customWidth="1"/>
    <col min="13060" max="13060" width="7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7" width="7.140625" customWidth="1"/>
    <col min="13068" max="13068" width="6.85546875" customWidth="1"/>
    <col min="13069" max="13069" width="7.5703125" customWidth="1"/>
    <col min="13070" max="13070" width="6.140625" customWidth="1"/>
    <col min="13071" max="13071" width="4.85546875" customWidth="1"/>
    <col min="13072" max="13072" width="5.7109375" customWidth="1"/>
    <col min="13073" max="13073" width="6" customWidth="1"/>
    <col min="13074" max="13074" width="6.28515625" customWidth="1"/>
    <col min="13075" max="13075" width="5.7109375" customWidth="1"/>
    <col min="13076" max="13076" width="6.5703125" customWidth="1"/>
    <col min="13313" max="13313" width="4" customWidth="1"/>
    <col min="13314" max="13314" width="5.5703125" customWidth="1"/>
    <col min="13315" max="13315" width="6.42578125" customWidth="1"/>
    <col min="13316" max="13316" width="7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3" width="7.140625" customWidth="1"/>
    <col min="13324" max="13324" width="6.85546875" customWidth="1"/>
    <col min="13325" max="13325" width="7.5703125" customWidth="1"/>
    <col min="13326" max="13326" width="6.140625" customWidth="1"/>
    <col min="13327" max="13327" width="4.85546875" customWidth="1"/>
    <col min="13328" max="13328" width="5.7109375" customWidth="1"/>
    <col min="13329" max="13329" width="6" customWidth="1"/>
    <col min="13330" max="13330" width="6.28515625" customWidth="1"/>
    <col min="13331" max="13331" width="5.7109375" customWidth="1"/>
    <col min="13332" max="13332" width="6.5703125" customWidth="1"/>
    <col min="13569" max="13569" width="4" customWidth="1"/>
    <col min="13570" max="13570" width="5.5703125" customWidth="1"/>
    <col min="13571" max="13571" width="6.42578125" customWidth="1"/>
    <col min="13572" max="13572" width="7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79" width="7.140625" customWidth="1"/>
    <col min="13580" max="13580" width="6.85546875" customWidth="1"/>
    <col min="13581" max="13581" width="7.5703125" customWidth="1"/>
    <col min="13582" max="13582" width="6.140625" customWidth="1"/>
    <col min="13583" max="13583" width="4.85546875" customWidth="1"/>
    <col min="13584" max="13584" width="5.7109375" customWidth="1"/>
    <col min="13585" max="13585" width="6" customWidth="1"/>
    <col min="13586" max="13586" width="6.28515625" customWidth="1"/>
    <col min="13587" max="13587" width="5.7109375" customWidth="1"/>
    <col min="13588" max="13588" width="6.5703125" customWidth="1"/>
    <col min="13825" max="13825" width="4" customWidth="1"/>
    <col min="13826" max="13826" width="5.5703125" customWidth="1"/>
    <col min="13827" max="13827" width="6.42578125" customWidth="1"/>
    <col min="13828" max="13828" width="7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5" width="7.140625" customWidth="1"/>
    <col min="13836" max="13836" width="6.85546875" customWidth="1"/>
    <col min="13837" max="13837" width="7.5703125" customWidth="1"/>
    <col min="13838" max="13838" width="6.140625" customWidth="1"/>
    <col min="13839" max="13839" width="4.85546875" customWidth="1"/>
    <col min="13840" max="13840" width="5.7109375" customWidth="1"/>
    <col min="13841" max="13841" width="6" customWidth="1"/>
    <col min="13842" max="13842" width="6.28515625" customWidth="1"/>
    <col min="13843" max="13843" width="5.7109375" customWidth="1"/>
    <col min="13844" max="13844" width="6.5703125" customWidth="1"/>
    <col min="14081" max="14081" width="4" customWidth="1"/>
    <col min="14082" max="14082" width="5.5703125" customWidth="1"/>
    <col min="14083" max="14083" width="6.42578125" customWidth="1"/>
    <col min="14084" max="14084" width="7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1" width="7.140625" customWidth="1"/>
    <col min="14092" max="14092" width="6.85546875" customWidth="1"/>
    <col min="14093" max="14093" width="7.5703125" customWidth="1"/>
    <col min="14094" max="14094" width="6.140625" customWidth="1"/>
    <col min="14095" max="14095" width="4.85546875" customWidth="1"/>
    <col min="14096" max="14096" width="5.7109375" customWidth="1"/>
    <col min="14097" max="14097" width="6" customWidth="1"/>
    <col min="14098" max="14098" width="6.28515625" customWidth="1"/>
    <col min="14099" max="14099" width="5.7109375" customWidth="1"/>
    <col min="14100" max="14100" width="6.5703125" customWidth="1"/>
    <col min="14337" max="14337" width="4" customWidth="1"/>
    <col min="14338" max="14338" width="5.5703125" customWidth="1"/>
    <col min="14339" max="14339" width="6.42578125" customWidth="1"/>
    <col min="14340" max="14340" width="7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7" width="7.140625" customWidth="1"/>
    <col min="14348" max="14348" width="6.85546875" customWidth="1"/>
    <col min="14349" max="14349" width="7.5703125" customWidth="1"/>
    <col min="14350" max="14350" width="6.140625" customWidth="1"/>
    <col min="14351" max="14351" width="4.85546875" customWidth="1"/>
    <col min="14352" max="14352" width="5.7109375" customWidth="1"/>
    <col min="14353" max="14353" width="6" customWidth="1"/>
    <col min="14354" max="14354" width="6.28515625" customWidth="1"/>
    <col min="14355" max="14355" width="5.7109375" customWidth="1"/>
    <col min="14356" max="14356" width="6.5703125" customWidth="1"/>
    <col min="14593" max="14593" width="4" customWidth="1"/>
    <col min="14594" max="14594" width="5.5703125" customWidth="1"/>
    <col min="14595" max="14595" width="6.42578125" customWidth="1"/>
    <col min="14596" max="14596" width="7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3" width="7.140625" customWidth="1"/>
    <col min="14604" max="14604" width="6.85546875" customWidth="1"/>
    <col min="14605" max="14605" width="7.5703125" customWidth="1"/>
    <col min="14606" max="14606" width="6.140625" customWidth="1"/>
    <col min="14607" max="14607" width="4.85546875" customWidth="1"/>
    <col min="14608" max="14608" width="5.7109375" customWidth="1"/>
    <col min="14609" max="14609" width="6" customWidth="1"/>
    <col min="14610" max="14610" width="6.28515625" customWidth="1"/>
    <col min="14611" max="14611" width="5.7109375" customWidth="1"/>
    <col min="14612" max="14612" width="6.5703125" customWidth="1"/>
    <col min="14849" max="14849" width="4" customWidth="1"/>
    <col min="14850" max="14850" width="5.5703125" customWidth="1"/>
    <col min="14851" max="14851" width="6.42578125" customWidth="1"/>
    <col min="14852" max="14852" width="7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59" width="7.140625" customWidth="1"/>
    <col min="14860" max="14860" width="6.85546875" customWidth="1"/>
    <col min="14861" max="14861" width="7.5703125" customWidth="1"/>
    <col min="14862" max="14862" width="6.140625" customWidth="1"/>
    <col min="14863" max="14863" width="4.85546875" customWidth="1"/>
    <col min="14864" max="14864" width="5.7109375" customWidth="1"/>
    <col min="14865" max="14865" width="6" customWidth="1"/>
    <col min="14866" max="14866" width="6.28515625" customWidth="1"/>
    <col min="14867" max="14867" width="5.7109375" customWidth="1"/>
    <col min="14868" max="14868" width="6.5703125" customWidth="1"/>
    <col min="15105" max="15105" width="4" customWidth="1"/>
    <col min="15106" max="15106" width="5.5703125" customWidth="1"/>
    <col min="15107" max="15107" width="6.42578125" customWidth="1"/>
    <col min="15108" max="15108" width="7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5" width="7.140625" customWidth="1"/>
    <col min="15116" max="15116" width="6.85546875" customWidth="1"/>
    <col min="15117" max="15117" width="7.5703125" customWidth="1"/>
    <col min="15118" max="15118" width="6.140625" customWidth="1"/>
    <col min="15119" max="15119" width="4.85546875" customWidth="1"/>
    <col min="15120" max="15120" width="5.7109375" customWidth="1"/>
    <col min="15121" max="15121" width="6" customWidth="1"/>
    <col min="15122" max="15122" width="6.28515625" customWidth="1"/>
    <col min="15123" max="15123" width="5.7109375" customWidth="1"/>
    <col min="15124" max="15124" width="6.5703125" customWidth="1"/>
    <col min="15361" max="15361" width="4" customWidth="1"/>
    <col min="15362" max="15362" width="5.5703125" customWidth="1"/>
    <col min="15363" max="15363" width="6.42578125" customWidth="1"/>
    <col min="15364" max="15364" width="7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1" width="7.140625" customWidth="1"/>
    <col min="15372" max="15372" width="6.85546875" customWidth="1"/>
    <col min="15373" max="15373" width="7.5703125" customWidth="1"/>
    <col min="15374" max="15374" width="6.140625" customWidth="1"/>
    <col min="15375" max="15375" width="4.85546875" customWidth="1"/>
    <col min="15376" max="15376" width="5.7109375" customWidth="1"/>
    <col min="15377" max="15377" width="6" customWidth="1"/>
    <col min="15378" max="15378" width="6.28515625" customWidth="1"/>
    <col min="15379" max="15379" width="5.7109375" customWidth="1"/>
    <col min="15380" max="15380" width="6.5703125" customWidth="1"/>
    <col min="15617" max="15617" width="4" customWidth="1"/>
    <col min="15618" max="15618" width="5.5703125" customWidth="1"/>
    <col min="15619" max="15619" width="6.42578125" customWidth="1"/>
    <col min="15620" max="15620" width="7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7" width="7.140625" customWidth="1"/>
    <col min="15628" max="15628" width="6.85546875" customWidth="1"/>
    <col min="15629" max="15629" width="7.5703125" customWidth="1"/>
    <col min="15630" max="15630" width="6.140625" customWidth="1"/>
    <col min="15631" max="15631" width="4.85546875" customWidth="1"/>
    <col min="15632" max="15632" width="5.7109375" customWidth="1"/>
    <col min="15633" max="15633" width="6" customWidth="1"/>
    <col min="15634" max="15634" width="6.28515625" customWidth="1"/>
    <col min="15635" max="15635" width="5.7109375" customWidth="1"/>
    <col min="15636" max="15636" width="6.5703125" customWidth="1"/>
    <col min="15873" max="15873" width="4" customWidth="1"/>
    <col min="15874" max="15874" width="5.5703125" customWidth="1"/>
    <col min="15875" max="15875" width="6.42578125" customWidth="1"/>
    <col min="15876" max="15876" width="7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3" width="7.140625" customWidth="1"/>
    <col min="15884" max="15884" width="6.85546875" customWidth="1"/>
    <col min="15885" max="15885" width="7.5703125" customWidth="1"/>
    <col min="15886" max="15886" width="6.140625" customWidth="1"/>
    <col min="15887" max="15887" width="4.85546875" customWidth="1"/>
    <col min="15888" max="15888" width="5.7109375" customWidth="1"/>
    <col min="15889" max="15889" width="6" customWidth="1"/>
    <col min="15890" max="15890" width="6.28515625" customWidth="1"/>
    <col min="15891" max="15891" width="5.7109375" customWidth="1"/>
    <col min="15892" max="15892" width="6.5703125" customWidth="1"/>
    <col min="16129" max="16129" width="4" customWidth="1"/>
    <col min="16130" max="16130" width="5.5703125" customWidth="1"/>
    <col min="16131" max="16131" width="6.42578125" customWidth="1"/>
    <col min="16132" max="16132" width="7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39" width="7.140625" customWidth="1"/>
    <col min="16140" max="16140" width="6.85546875" customWidth="1"/>
    <col min="16141" max="16141" width="7.5703125" customWidth="1"/>
    <col min="16142" max="16142" width="6.140625" customWidth="1"/>
    <col min="16143" max="16143" width="4.85546875" customWidth="1"/>
    <col min="16144" max="16144" width="5.7109375" customWidth="1"/>
    <col min="16145" max="16145" width="6" customWidth="1"/>
    <col min="16146" max="16146" width="6.28515625" customWidth="1"/>
    <col min="16147" max="16147" width="5.7109375" customWidth="1"/>
    <col min="16148" max="16148" width="6.5703125" customWidth="1"/>
  </cols>
  <sheetData>
    <row r="1" spans="1:254">
      <c r="A1" s="68"/>
      <c r="B1" s="68"/>
      <c r="C1" s="68"/>
      <c r="D1" s="68"/>
      <c r="E1" s="68"/>
      <c r="F1" s="68"/>
      <c r="H1" s="69" t="s">
        <v>0</v>
      </c>
      <c r="I1" s="69"/>
      <c r="J1" s="69"/>
      <c r="K1" s="69"/>
      <c r="L1" s="69"/>
      <c r="M1" s="69"/>
    </row>
    <row r="2" spans="1:254">
      <c r="A2" s="68"/>
      <c r="B2" s="68"/>
      <c r="C2" s="68"/>
      <c r="D2" s="68"/>
      <c r="E2" s="68"/>
      <c r="F2" s="68"/>
      <c r="H2" s="70" t="s">
        <v>1</v>
      </c>
      <c r="I2" s="70"/>
      <c r="J2" s="70"/>
      <c r="K2" s="70"/>
      <c r="L2" s="70"/>
      <c r="M2" s="70"/>
    </row>
    <row r="4" spans="1:254" ht="15.75" thickBot="1">
      <c r="A4" s="71" t="s">
        <v>2</v>
      </c>
      <c r="B4" s="71"/>
      <c r="C4" s="71"/>
      <c r="D4" s="71"/>
      <c r="E4" s="71"/>
      <c r="F4" s="71"/>
      <c r="H4" s="65" t="s">
        <v>3</v>
      </c>
      <c r="I4" s="65"/>
      <c r="J4" s="65"/>
      <c r="K4" s="65"/>
      <c r="L4" s="65"/>
      <c r="M4" s="65"/>
      <c r="O4" s="65" t="s">
        <v>4</v>
      </c>
      <c r="P4" s="65"/>
      <c r="Q4" s="65"/>
      <c r="R4" s="65"/>
      <c r="S4" s="65"/>
      <c r="T4" s="65"/>
    </row>
    <row r="5" spans="1:254">
      <c r="A5" s="66" t="s">
        <v>5</v>
      </c>
      <c r="B5" s="66"/>
      <c r="C5" s="66"/>
      <c r="D5" s="66"/>
      <c r="E5" s="66"/>
      <c r="F5" s="66"/>
      <c r="H5" s="67" t="s">
        <v>5</v>
      </c>
      <c r="I5" s="67"/>
      <c r="J5" s="67"/>
      <c r="K5" s="67"/>
      <c r="L5" s="67"/>
      <c r="M5" s="67"/>
      <c r="O5" s="67" t="s">
        <v>5</v>
      </c>
      <c r="P5" s="67"/>
      <c r="Q5" s="67"/>
      <c r="R5" s="67"/>
      <c r="S5" s="67"/>
      <c r="T5" s="67"/>
    </row>
    <row r="6" spans="1:254" ht="15.75" thickBot="1">
      <c r="A6" s="61" t="s">
        <v>6</v>
      </c>
      <c r="B6" s="61" t="s">
        <v>7</v>
      </c>
      <c r="C6" s="61" t="s">
        <v>8</v>
      </c>
      <c r="D6" s="61" t="s">
        <v>9</v>
      </c>
      <c r="E6" s="64" t="s">
        <v>10</v>
      </c>
      <c r="F6" s="64" t="s">
        <v>11</v>
      </c>
      <c r="H6" s="61" t="s">
        <v>6</v>
      </c>
      <c r="I6" s="61" t="s">
        <v>7</v>
      </c>
      <c r="J6" s="61" t="s">
        <v>8</v>
      </c>
      <c r="K6" s="61" t="s">
        <v>9</v>
      </c>
      <c r="L6" s="61" t="s">
        <v>10</v>
      </c>
      <c r="M6" s="61" t="s">
        <v>11</v>
      </c>
      <c r="O6" s="61" t="s">
        <v>6</v>
      </c>
      <c r="P6" s="61" t="s">
        <v>7</v>
      </c>
      <c r="Q6" s="61" t="s">
        <v>8</v>
      </c>
      <c r="R6" s="61" t="s">
        <v>9</v>
      </c>
      <c r="S6" s="64" t="s">
        <v>10</v>
      </c>
      <c r="T6" s="61" t="s">
        <v>11</v>
      </c>
    </row>
    <row r="7" spans="1:254" ht="14.45" customHeight="1">
      <c r="A7" s="63">
        <v>1</v>
      </c>
      <c r="B7">
        <v>25</v>
      </c>
      <c r="C7">
        <v>13</v>
      </c>
      <c r="D7" s="3">
        <f t="shared" ref="D7:D36" si="0">AVERAGE(B7:C7)</f>
        <v>19</v>
      </c>
      <c r="E7">
        <v>0</v>
      </c>
      <c r="F7"/>
      <c r="H7" s="63">
        <v>1</v>
      </c>
      <c r="I7">
        <v>56</v>
      </c>
      <c r="J7">
        <v>28</v>
      </c>
      <c r="K7" s="3">
        <f>AVERAGE(I7:J7)</f>
        <v>42</v>
      </c>
      <c r="L7">
        <v>0</v>
      </c>
      <c r="M7"/>
      <c r="O7" s="63">
        <v>1</v>
      </c>
      <c r="P7">
        <v>59</v>
      </c>
      <c r="Q7">
        <v>49</v>
      </c>
      <c r="R7" s="3">
        <f>AVERAGE(P7:Q7)</f>
        <v>54</v>
      </c>
      <c r="S7">
        <v>0.27</v>
      </c>
      <c r="IT7">
        <f t="shared" ref="IT7:IT25" si="1">AVERAGE(A7:IS7)</f>
        <v>23.218</v>
      </c>
    </row>
    <row r="8" spans="1:254">
      <c r="A8" s="63">
        <v>2</v>
      </c>
      <c r="B8">
        <v>27</v>
      </c>
      <c r="C8">
        <v>12</v>
      </c>
      <c r="D8" s="3">
        <f t="shared" si="0"/>
        <v>19.5</v>
      </c>
      <c r="E8">
        <v>0</v>
      </c>
      <c r="F8"/>
      <c r="H8" s="63">
        <v>2</v>
      </c>
      <c r="I8">
        <v>58</v>
      </c>
      <c r="J8">
        <v>29</v>
      </c>
      <c r="K8" s="3">
        <f t="shared" ref="K8:K33" si="2">AVERAGE(I8:J8)</f>
        <v>43.5</v>
      </c>
      <c r="L8">
        <v>0.39</v>
      </c>
      <c r="M8"/>
      <c r="O8" s="63">
        <v>2</v>
      </c>
      <c r="P8">
        <v>55</v>
      </c>
      <c r="Q8">
        <v>41</v>
      </c>
      <c r="R8" s="3">
        <f t="shared" ref="R8:R37" si="3">AVERAGE(P8:Q8)</f>
        <v>48</v>
      </c>
      <c r="S8">
        <v>0.05</v>
      </c>
      <c r="IT8">
        <f t="shared" si="1"/>
        <v>22.629333333333332</v>
      </c>
    </row>
    <row r="9" spans="1:254">
      <c r="A9" s="63">
        <v>3</v>
      </c>
      <c r="B9">
        <v>38</v>
      </c>
      <c r="C9">
        <v>8</v>
      </c>
      <c r="D9" s="3">
        <f t="shared" si="0"/>
        <v>23</v>
      </c>
      <c r="E9">
        <v>0</v>
      </c>
      <c r="F9"/>
      <c r="H9" s="63">
        <v>3</v>
      </c>
      <c r="I9">
        <v>36</v>
      </c>
      <c r="J9">
        <v>16</v>
      </c>
      <c r="K9" s="3">
        <f t="shared" si="2"/>
        <v>26</v>
      </c>
      <c r="L9">
        <v>0</v>
      </c>
      <c r="M9"/>
      <c r="O9" s="63">
        <v>3</v>
      </c>
      <c r="P9">
        <v>50</v>
      </c>
      <c r="Q9">
        <v>37</v>
      </c>
      <c r="R9" s="3">
        <f t="shared" si="3"/>
        <v>43.5</v>
      </c>
      <c r="S9">
        <v>0</v>
      </c>
      <c r="IT9">
        <f t="shared" si="1"/>
        <v>19.100000000000001</v>
      </c>
    </row>
    <row r="10" spans="1:254">
      <c r="A10" s="63">
        <v>4</v>
      </c>
      <c r="B10">
        <v>33</v>
      </c>
      <c r="C10">
        <v>24</v>
      </c>
      <c r="D10" s="3">
        <f t="shared" si="0"/>
        <v>28.5</v>
      </c>
      <c r="E10">
        <v>1.46</v>
      </c>
      <c r="F10">
        <v>9</v>
      </c>
      <c r="H10" s="63">
        <v>4</v>
      </c>
      <c r="I10">
        <v>51</v>
      </c>
      <c r="J10">
        <v>25</v>
      </c>
      <c r="K10" s="3">
        <f t="shared" si="2"/>
        <v>38</v>
      </c>
      <c r="L10">
        <v>0.09</v>
      </c>
      <c r="M10"/>
      <c r="O10" s="63">
        <v>4</v>
      </c>
      <c r="P10">
        <v>49</v>
      </c>
      <c r="Q10">
        <v>37</v>
      </c>
      <c r="R10" s="3">
        <f t="shared" si="3"/>
        <v>43</v>
      </c>
      <c r="S10">
        <v>0</v>
      </c>
      <c r="IT10">
        <f t="shared" si="1"/>
        <v>21.940624999999997</v>
      </c>
    </row>
    <row r="11" spans="1:254">
      <c r="A11" s="63">
        <v>5</v>
      </c>
      <c r="B11">
        <v>25</v>
      </c>
      <c r="C11">
        <v>16</v>
      </c>
      <c r="D11" s="3">
        <f t="shared" si="0"/>
        <v>20.5</v>
      </c>
      <c r="E11">
        <v>0</v>
      </c>
      <c r="F11">
        <v>9</v>
      </c>
      <c r="H11" s="63">
        <v>5</v>
      </c>
      <c r="I11">
        <v>54</v>
      </c>
      <c r="J11">
        <v>33</v>
      </c>
      <c r="K11" s="3">
        <f t="shared" si="2"/>
        <v>43.5</v>
      </c>
      <c r="L11">
        <v>0.13</v>
      </c>
      <c r="M11"/>
      <c r="O11" s="63">
        <v>5</v>
      </c>
      <c r="P11">
        <v>48</v>
      </c>
      <c r="Q11">
        <v>31</v>
      </c>
      <c r="R11" s="3">
        <f t="shared" si="3"/>
        <v>39.5</v>
      </c>
      <c r="S11">
        <v>0</v>
      </c>
      <c r="IT11">
        <f t="shared" si="1"/>
        <v>20.914375</v>
      </c>
    </row>
    <row r="12" spans="1:254">
      <c r="A12" s="63">
        <v>6</v>
      </c>
      <c r="B12">
        <v>24</v>
      </c>
      <c r="C12">
        <v>9</v>
      </c>
      <c r="D12" s="3">
        <f t="shared" si="0"/>
        <v>16.5</v>
      </c>
      <c r="E12">
        <v>0</v>
      </c>
      <c r="F12">
        <v>9</v>
      </c>
      <c r="H12" s="63">
        <v>6</v>
      </c>
      <c r="I12">
        <v>51</v>
      </c>
      <c r="J12">
        <v>21</v>
      </c>
      <c r="K12" s="3">
        <f t="shared" si="2"/>
        <v>36</v>
      </c>
      <c r="L12">
        <v>0</v>
      </c>
      <c r="M12"/>
      <c r="O12" s="63">
        <v>6</v>
      </c>
      <c r="P12">
        <v>47</v>
      </c>
      <c r="Q12">
        <v>24</v>
      </c>
      <c r="R12" s="3">
        <f t="shared" si="3"/>
        <v>35.5</v>
      </c>
      <c r="S12">
        <v>0</v>
      </c>
      <c r="IT12">
        <f t="shared" si="1"/>
        <v>18.1875</v>
      </c>
    </row>
    <row r="13" spans="1:254">
      <c r="A13" s="63">
        <v>7</v>
      </c>
      <c r="B13">
        <v>21</v>
      </c>
      <c r="C13">
        <v>7</v>
      </c>
      <c r="D13" s="3">
        <f t="shared" si="0"/>
        <v>14</v>
      </c>
      <c r="E13">
        <v>0</v>
      </c>
      <c r="F13">
        <v>9</v>
      </c>
      <c r="H13" s="63">
        <v>7</v>
      </c>
      <c r="I13">
        <v>58</v>
      </c>
      <c r="J13">
        <v>31</v>
      </c>
      <c r="K13" s="3">
        <f t="shared" si="2"/>
        <v>44.5</v>
      </c>
      <c r="L13">
        <v>0</v>
      </c>
      <c r="M13"/>
      <c r="O13" s="63">
        <v>7</v>
      </c>
      <c r="P13">
        <v>48</v>
      </c>
      <c r="Q13">
        <v>37</v>
      </c>
      <c r="R13" s="3">
        <f t="shared" si="3"/>
        <v>42.5</v>
      </c>
      <c r="S13">
        <v>0.77</v>
      </c>
      <c r="IT13">
        <f t="shared" si="1"/>
        <v>20.860624999999999</v>
      </c>
    </row>
    <row r="14" spans="1:254">
      <c r="A14" s="63">
        <v>8</v>
      </c>
      <c r="B14">
        <v>42</v>
      </c>
      <c r="C14">
        <v>9</v>
      </c>
      <c r="D14" s="3">
        <f t="shared" si="0"/>
        <v>25.5</v>
      </c>
      <c r="E14">
        <v>0</v>
      </c>
      <c r="F14">
        <v>8</v>
      </c>
      <c r="H14" s="63">
        <v>8</v>
      </c>
      <c r="I14">
        <v>58</v>
      </c>
      <c r="J14">
        <v>29</v>
      </c>
      <c r="K14" s="3">
        <f t="shared" si="2"/>
        <v>43.5</v>
      </c>
      <c r="L14">
        <v>0.14000000000000001</v>
      </c>
      <c r="M14"/>
      <c r="O14" s="63">
        <v>8</v>
      </c>
      <c r="P14">
        <v>46</v>
      </c>
      <c r="Q14">
        <v>35</v>
      </c>
      <c r="R14" s="3">
        <f t="shared" si="3"/>
        <v>40.5</v>
      </c>
      <c r="S14">
        <v>0</v>
      </c>
      <c r="IT14">
        <f t="shared" si="1"/>
        <v>22.54</v>
      </c>
    </row>
    <row r="15" spans="1:254">
      <c r="A15" s="63">
        <v>9</v>
      </c>
      <c r="B15">
        <v>48</v>
      </c>
      <c r="C15">
        <v>28</v>
      </c>
      <c r="D15" s="3">
        <f t="shared" si="0"/>
        <v>38</v>
      </c>
      <c r="E15">
        <v>0.06</v>
      </c>
      <c r="F15">
        <v>6</v>
      </c>
      <c r="H15" s="63">
        <v>9</v>
      </c>
      <c r="I15">
        <v>47</v>
      </c>
      <c r="J15">
        <v>21</v>
      </c>
      <c r="K15" s="3">
        <f t="shared" si="2"/>
        <v>34</v>
      </c>
      <c r="L15">
        <v>0</v>
      </c>
      <c r="M15"/>
      <c r="O15" s="63">
        <v>9</v>
      </c>
      <c r="P15">
        <v>47</v>
      </c>
      <c r="Q15">
        <v>31</v>
      </c>
      <c r="R15" s="3">
        <f t="shared" si="3"/>
        <v>39</v>
      </c>
      <c r="S15">
        <v>0</v>
      </c>
      <c r="IT15">
        <f t="shared" si="1"/>
        <v>22.87875</v>
      </c>
    </row>
    <row r="16" spans="1:254">
      <c r="A16" s="63">
        <v>10</v>
      </c>
      <c r="B16">
        <v>52</v>
      </c>
      <c r="C16">
        <v>23</v>
      </c>
      <c r="D16" s="3">
        <f t="shared" si="0"/>
        <v>37.5</v>
      </c>
      <c r="E16">
        <v>0</v>
      </c>
      <c r="F16">
        <v>5</v>
      </c>
      <c r="H16" s="63">
        <v>10</v>
      </c>
      <c r="I16">
        <v>60</v>
      </c>
      <c r="J16">
        <v>40</v>
      </c>
      <c r="K16" s="3">
        <f t="shared" si="2"/>
        <v>50</v>
      </c>
      <c r="L16">
        <v>0</v>
      </c>
      <c r="M16"/>
      <c r="O16" s="63">
        <v>10</v>
      </c>
      <c r="P16">
        <v>47</v>
      </c>
      <c r="Q16">
        <v>25</v>
      </c>
      <c r="R16" s="3">
        <f t="shared" si="3"/>
        <v>36</v>
      </c>
      <c r="S16">
        <v>0</v>
      </c>
      <c r="IT16">
        <f t="shared" si="1"/>
        <v>25.34375</v>
      </c>
    </row>
    <row r="17" spans="1:254">
      <c r="A17" s="63">
        <v>11</v>
      </c>
      <c r="B17">
        <v>64</v>
      </c>
      <c r="C17">
        <v>34</v>
      </c>
      <c r="D17" s="3">
        <f t="shared" si="0"/>
        <v>49</v>
      </c>
      <c r="E17">
        <v>0</v>
      </c>
      <c r="F17">
        <v>3</v>
      </c>
      <c r="H17" s="63">
        <v>11</v>
      </c>
      <c r="I17">
        <v>68</v>
      </c>
      <c r="J17">
        <v>54</v>
      </c>
      <c r="K17" s="3">
        <f t="shared" si="2"/>
        <v>61</v>
      </c>
      <c r="L17">
        <v>0</v>
      </c>
      <c r="M17"/>
      <c r="O17" s="63">
        <v>11</v>
      </c>
      <c r="P17">
        <v>46</v>
      </c>
      <c r="Q17">
        <v>28</v>
      </c>
      <c r="R17" s="3">
        <f t="shared" si="3"/>
        <v>37</v>
      </c>
      <c r="S17">
        <v>0</v>
      </c>
      <c r="IT17">
        <f t="shared" si="1"/>
        <v>29.8125</v>
      </c>
    </row>
    <row r="18" spans="1:254">
      <c r="A18" s="63">
        <v>12</v>
      </c>
      <c r="B18">
        <v>62</v>
      </c>
      <c r="C18">
        <v>53</v>
      </c>
      <c r="D18" s="3">
        <f t="shared" si="0"/>
        <v>57.5</v>
      </c>
      <c r="E18">
        <v>0.01</v>
      </c>
      <c r="F18"/>
      <c r="H18" s="63">
        <v>12</v>
      </c>
      <c r="I18">
        <v>68</v>
      </c>
      <c r="J18">
        <v>41</v>
      </c>
      <c r="K18" s="3">
        <f t="shared" si="2"/>
        <v>54.5</v>
      </c>
      <c r="L18">
        <v>0.38</v>
      </c>
      <c r="M18"/>
      <c r="O18" s="63">
        <v>12</v>
      </c>
      <c r="P18">
        <v>45</v>
      </c>
      <c r="Q18">
        <v>36</v>
      </c>
      <c r="R18" s="3">
        <f t="shared" si="3"/>
        <v>40.5</v>
      </c>
      <c r="S18">
        <v>0.1</v>
      </c>
      <c r="IT18">
        <f t="shared" si="1"/>
        <v>32.93266666666667</v>
      </c>
    </row>
    <row r="19" spans="1:254">
      <c r="A19" s="63">
        <v>13</v>
      </c>
      <c r="B19">
        <v>63</v>
      </c>
      <c r="C19">
        <v>32</v>
      </c>
      <c r="D19" s="3">
        <f t="shared" si="0"/>
        <v>47.5</v>
      </c>
      <c r="E19">
        <v>0.68</v>
      </c>
      <c r="F19"/>
      <c r="H19" s="63">
        <v>13</v>
      </c>
      <c r="I19">
        <v>45</v>
      </c>
      <c r="J19">
        <v>32</v>
      </c>
      <c r="K19" s="3">
        <f t="shared" si="2"/>
        <v>38.5</v>
      </c>
      <c r="L19">
        <v>0</v>
      </c>
      <c r="M19"/>
      <c r="O19" s="63">
        <v>13</v>
      </c>
      <c r="P19">
        <v>46</v>
      </c>
      <c r="Q19">
        <v>32</v>
      </c>
      <c r="R19" s="3">
        <f t="shared" si="3"/>
        <v>39</v>
      </c>
      <c r="S19">
        <v>0.5</v>
      </c>
      <c r="IT19">
        <f t="shared" si="1"/>
        <v>27.678666666666668</v>
      </c>
    </row>
    <row r="20" spans="1:254">
      <c r="A20" s="63">
        <v>14</v>
      </c>
      <c r="B20">
        <v>37</v>
      </c>
      <c r="C20">
        <v>17</v>
      </c>
      <c r="D20" s="3">
        <f t="shared" si="0"/>
        <v>27</v>
      </c>
      <c r="E20">
        <v>0</v>
      </c>
      <c r="F20"/>
      <c r="H20" s="63">
        <v>14</v>
      </c>
      <c r="I20">
        <v>51</v>
      </c>
      <c r="J20">
        <v>34</v>
      </c>
      <c r="K20" s="3">
        <f t="shared" si="2"/>
        <v>42.5</v>
      </c>
      <c r="L20">
        <v>0.17</v>
      </c>
      <c r="M20"/>
      <c r="O20" s="63">
        <v>14</v>
      </c>
      <c r="P20">
        <v>46</v>
      </c>
      <c r="Q20">
        <v>28</v>
      </c>
      <c r="R20" s="3">
        <f t="shared" si="3"/>
        <v>37</v>
      </c>
      <c r="S20">
        <v>0</v>
      </c>
      <c r="IT20">
        <f t="shared" si="1"/>
        <v>24.111333333333331</v>
      </c>
    </row>
    <row r="21" spans="1:254">
      <c r="A21" s="63">
        <v>15</v>
      </c>
      <c r="B21">
        <v>36</v>
      </c>
      <c r="C21">
        <v>16</v>
      </c>
      <c r="D21" s="3">
        <f t="shared" si="0"/>
        <v>26</v>
      </c>
      <c r="E21">
        <v>0</v>
      </c>
      <c r="F21"/>
      <c r="H21" s="63">
        <v>15</v>
      </c>
      <c r="I21">
        <v>67</v>
      </c>
      <c r="J21">
        <v>45</v>
      </c>
      <c r="K21" s="3">
        <f t="shared" si="2"/>
        <v>56</v>
      </c>
      <c r="L21">
        <v>0</v>
      </c>
      <c r="M21"/>
      <c r="O21" s="63">
        <v>15</v>
      </c>
      <c r="P21">
        <v>54</v>
      </c>
      <c r="Q21">
        <v>31</v>
      </c>
      <c r="R21" s="3">
        <f t="shared" si="3"/>
        <v>42.5</v>
      </c>
      <c r="S21">
        <v>0</v>
      </c>
      <c r="IT21">
        <f t="shared" si="1"/>
        <v>27.9</v>
      </c>
    </row>
    <row r="22" spans="1:254">
      <c r="A22" s="63">
        <v>16</v>
      </c>
      <c r="B22">
        <v>39</v>
      </c>
      <c r="C22">
        <v>21</v>
      </c>
      <c r="D22" s="3">
        <f t="shared" si="0"/>
        <v>30</v>
      </c>
      <c r="E22">
        <v>0</v>
      </c>
      <c r="F22"/>
      <c r="H22" s="63">
        <v>16</v>
      </c>
      <c r="I22">
        <v>68</v>
      </c>
      <c r="J22">
        <v>55</v>
      </c>
      <c r="K22" s="3">
        <f t="shared" si="2"/>
        <v>61.5</v>
      </c>
      <c r="L22">
        <v>0.09</v>
      </c>
      <c r="M22"/>
      <c r="O22" s="63">
        <v>16</v>
      </c>
      <c r="P22">
        <v>55</v>
      </c>
      <c r="Q22">
        <v>25</v>
      </c>
      <c r="R22" s="3">
        <f t="shared" si="3"/>
        <v>40</v>
      </c>
      <c r="S22">
        <v>0</v>
      </c>
      <c r="IT22">
        <f t="shared" si="1"/>
        <v>29.505999999999997</v>
      </c>
    </row>
    <row r="23" spans="1:254">
      <c r="A23" s="63">
        <v>17</v>
      </c>
      <c r="B23">
        <v>35</v>
      </c>
      <c r="C23">
        <v>22</v>
      </c>
      <c r="D23" s="3">
        <f t="shared" si="0"/>
        <v>28.5</v>
      </c>
      <c r="E23">
        <v>0</v>
      </c>
      <c r="F23"/>
      <c r="H23" s="63">
        <v>17</v>
      </c>
      <c r="I23">
        <v>56</v>
      </c>
      <c r="J23">
        <v>34</v>
      </c>
      <c r="K23" s="3">
        <f t="shared" si="2"/>
        <v>45</v>
      </c>
      <c r="L23">
        <v>7.0000000000000007E-2</v>
      </c>
      <c r="M23"/>
      <c r="O23" s="63">
        <v>17</v>
      </c>
      <c r="P23">
        <v>48</v>
      </c>
      <c r="Q23">
        <v>25</v>
      </c>
      <c r="R23" s="3">
        <f t="shared" si="3"/>
        <v>36.5</v>
      </c>
      <c r="S23">
        <v>0</v>
      </c>
      <c r="IT23">
        <f t="shared" si="1"/>
        <v>25.404666666666667</v>
      </c>
    </row>
    <row r="24" spans="1:254">
      <c r="A24" s="63">
        <v>18</v>
      </c>
      <c r="B24">
        <v>38</v>
      </c>
      <c r="C24">
        <v>19</v>
      </c>
      <c r="D24" s="3">
        <f t="shared" si="0"/>
        <v>28.5</v>
      </c>
      <c r="E24">
        <v>0.06</v>
      </c>
      <c r="F24">
        <v>1</v>
      </c>
      <c r="H24" s="63">
        <v>18</v>
      </c>
      <c r="I24">
        <v>52</v>
      </c>
      <c r="J24">
        <v>35</v>
      </c>
      <c r="K24" s="3">
        <f t="shared" si="2"/>
        <v>43.5</v>
      </c>
      <c r="L24">
        <v>0.39</v>
      </c>
      <c r="M24"/>
      <c r="O24" s="63">
        <v>18</v>
      </c>
      <c r="P24">
        <v>51</v>
      </c>
      <c r="Q24">
        <v>31</v>
      </c>
      <c r="R24" s="3">
        <f t="shared" si="3"/>
        <v>41</v>
      </c>
      <c r="S24">
        <v>0</v>
      </c>
      <c r="IT24">
        <f t="shared" si="1"/>
        <v>24.653124999999999</v>
      </c>
    </row>
    <row r="25" spans="1:254">
      <c r="A25" s="63">
        <v>19</v>
      </c>
      <c r="B25">
        <v>49</v>
      </c>
      <c r="C25">
        <v>18</v>
      </c>
      <c r="D25" s="3">
        <f t="shared" si="0"/>
        <v>33.5</v>
      </c>
      <c r="E25">
        <v>0</v>
      </c>
      <c r="F25"/>
      <c r="H25" s="63">
        <v>19</v>
      </c>
      <c r="I25">
        <v>55</v>
      </c>
      <c r="J25">
        <v>30</v>
      </c>
      <c r="K25" s="3">
        <f t="shared" si="2"/>
        <v>42.5</v>
      </c>
      <c r="L25">
        <v>0.1</v>
      </c>
      <c r="M25"/>
      <c r="O25" s="63">
        <v>19</v>
      </c>
      <c r="P25">
        <v>59</v>
      </c>
      <c r="Q25">
        <v>34</v>
      </c>
      <c r="R25" s="3">
        <f t="shared" si="3"/>
        <v>46.5</v>
      </c>
      <c r="S25">
        <v>0</v>
      </c>
      <c r="IT25">
        <f t="shared" si="1"/>
        <v>28.306666666666668</v>
      </c>
    </row>
    <row r="26" spans="1:254">
      <c r="A26" s="63">
        <v>20</v>
      </c>
      <c r="B26">
        <v>57</v>
      </c>
      <c r="C26">
        <v>25</v>
      </c>
      <c r="D26" s="3">
        <f t="shared" si="0"/>
        <v>41</v>
      </c>
      <c r="E26">
        <v>0</v>
      </c>
      <c r="F26"/>
      <c r="H26" s="63">
        <v>20</v>
      </c>
      <c r="I26">
        <v>68</v>
      </c>
      <c r="J26">
        <v>50</v>
      </c>
      <c r="K26" s="3">
        <f t="shared" si="2"/>
        <v>59</v>
      </c>
      <c r="L26">
        <v>0.03</v>
      </c>
      <c r="M26"/>
      <c r="O26" s="63">
        <v>20</v>
      </c>
      <c r="P26">
        <v>58</v>
      </c>
      <c r="Q26">
        <v>39</v>
      </c>
      <c r="R26" s="3">
        <f t="shared" si="3"/>
        <v>48.5</v>
      </c>
      <c r="S26">
        <v>1.4</v>
      </c>
    </row>
    <row r="27" spans="1:254">
      <c r="A27" s="63">
        <v>21</v>
      </c>
      <c r="B27">
        <v>61</v>
      </c>
      <c r="C27">
        <v>28</v>
      </c>
      <c r="D27" s="3">
        <f t="shared" si="0"/>
        <v>44.5</v>
      </c>
      <c r="E27">
        <v>0</v>
      </c>
      <c r="F27"/>
      <c r="H27" s="63">
        <v>21</v>
      </c>
      <c r="I27">
        <v>75</v>
      </c>
      <c r="J27">
        <v>55</v>
      </c>
      <c r="K27" s="3">
        <f t="shared" si="2"/>
        <v>65</v>
      </c>
      <c r="L27">
        <v>0</v>
      </c>
      <c r="M27"/>
      <c r="O27" s="63">
        <v>21</v>
      </c>
      <c r="P27">
        <v>43</v>
      </c>
      <c r="Q27">
        <v>34</v>
      </c>
      <c r="R27" s="3">
        <f t="shared" si="3"/>
        <v>38.5</v>
      </c>
      <c r="S27">
        <v>0.28999999999999998</v>
      </c>
    </row>
    <row r="28" spans="1:254">
      <c r="A28" s="63">
        <v>22</v>
      </c>
      <c r="B28">
        <v>65</v>
      </c>
      <c r="C28">
        <v>48</v>
      </c>
      <c r="D28" s="3">
        <f t="shared" si="0"/>
        <v>56.5</v>
      </c>
      <c r="E28">
        <v>0</v>
      </c>
      <c r="F28"/>
      <c r="H28" s="63">
        <v>22</v>
      </c>
      <c r="I28">
        <v>74</v>
      </c>
      <c r="J28">
        <v>55</v>
      </c>
      <c r="K28" s="3">
        <f t="shared" si="2"/>
        <v>64.5</v>
      </c>
      <c r="L28">
        <v>0</v>
      </c>
      <c r="M28"/>
      <c r="O28" s="63">
        <v>22</v>
      </c>
      <c r="P28">
        <v>47</v>
      </c>
      <c r="Q28">
        <v>31</v>
      </c>
      <c r="R28" s="3">
        <f t="shared" si="3"/>
        <v>39</v>
      </c>
      <c r="S28">
        <v>0.15</v>
      </c>
    </row>
    <row r="29" spans="1:254">
      <c r="A29" s="63">
        <v>23</v>
      </c>
      <c r="B29">
        <v>70</v>
      </c>
      <c r="C29">
        <v>45</v>
      </c>
      <c r="D29" s="3">
        <f t="shared" si="0"/>
        <v>57.5</v>
      </c>
      <c r="E29">
        <v>0.32</v>
      </c>
      <c r="F29"/>
      <c r="H29" s="63">
        <v>23</v>
      </c>
      <c r="I29">
        <v>56</v>
      </c>
      <c r="J29">
        <v>42</v>
      </c>
      <c r="K29" s="3">
        <f t="shared" si="2"/>
        <v>49</v>
      </c>
      <c r="L29">
        <v>0</v>
      </c>
      <c r="M29"/>
      <c r="O29" s="63">
        <v>23</v>
      </c>
      <c r="P29">
        <v>49</v>
      </c>
      <c r="Q29">
        <v>34</v>
      </c>
      <c r="R29" s="3">
        <f t="shared" si="3"/>
        <v>41.5</v>
      </c>
      <c r="S29">
        <v>0</v>
      </c>
    </row>
    <row r="30" spans="1:254">
      <c r="A30" s="63">
        <v>24</v>
      </c>
      <c r="B30">
        <v>69</v>
      </c>
      <c r="C30">
        <v>31</v>
      </c>
      <c r="D30" s="3">
        <f t="shared" si="0"/>
        <v>50</v>
      </c>
      <c r="E30">
        <v>0</v>
      </c>
      <c r="F30"/>
      <c r="H30" s="63">
        <v>24</v>
      </c>
      <c r="I30">
        <v>75</v>
      </c>
      <c r="J30">
        <v>45</v>
      </c>
      <c r="K30" s="3">
        <f t="shared" si="2"/>
        <v>60</v>
      </c>
      <c r="L30">
        <v>0</v>
      </c>
      <c r="M30"/>
      <c r="O30" s="63">
        <v>24</v>
      </c>
      <c r="P30">
        <v>48</v>
      </c>
      <c r="Q30">
        <v>35</v>
      </c>
      <c r="R30" s="3">
        <f t="shared" si="3"/>
        <v>41.5</v>
      </c>
      <c r="S30">
        <v>0</v>
      </c>
    </row>
    <row r="31" spans="1:254">
      <c r="A31" s="63">
        <v>25</v>
      </c>
      <c r="B31">
        <v>46</v>
      </c>
      <c r="C31">
        <v>31</v>
      </c>
      <c r="D31" s="3">
        <f t="shared" si="0"/>
        <v>38.5</v>
      </c>
      <c r="E31">
        <v>0</v>
      </c>
      <c r="F31"/>
      <c r="H31" s="63">
        <v>25</v>
      </c>
      <c r="I31">
        <v>73</v>
      </c>
      <c r="J31">
        <v>47</v>
      </c>
      <c r="K31" s="3">
        <f t="shared" si="2"/>
        <v>60</v>
      </c>
      <c r="L31">
        <v>0.03</v>
      </c>
      <c r="M31"/>
      <c r="O31" s="63">
        <v>25</v>
      </c>
      <c r="P31">
        <v>50</v>
      </c>
      <c r="Q31">
        <v>26</v>
      </c>
      <c r="R31" s="3">
        <f t="shared" si="3"/>
        <v>38</v>
      </c>
      <c r="S31">
        <v>0</v>
      </c>
    </row>
    <row r="32" spans="1:254">
      <c r="A32" s="63">
        <v>26</v>
      </c>
      <c r="B32">
        <v>44</v>
      </c>
      <c r="C32">
        <v>20</v>
      </c>
      <c r="D32" s="3">
        <f t="shared" si="0"/>
        <v>32</v>
      </c>
      <c r="E32">
        <v>0</v>
      </c>
      <c r="F32"/>
      <c r="H32" s="63">
        <v>26</v>
      </c>
      <c r="I32">
        <v>68</v>
      </c>
      <c r="J32">
        <v>49</v>
      </c>
      <c r="K32" s="3">
        <f t="shared" si="2"/>
        <v>58.5</v>
      </c>
      <c r="L32">
        <v>0</v>
      </c>
      <c r="M32"/>
      <c r="O32" s="63">
        <v>26</v>
      </c>
      <c r="P32">
        <v>46</v>
      </c>
      <c r="Q32">
        <v>30</v>
      </c>
      <c r="R32" s="3">
        <f t="shared" si="3"/>
        <v>38</v>
      </c>
      <c r="S32">
        <v>0</v>
      </c>
    </row>
    <row r="33" spans="1:254">
      <c r="A33" s="63">
        <v>27</v>
      </c>
      <c r="B33">
        <v>63</v>
      </c>
      <c r="C33">
        <v>33</v>
      </c>
      <c r="D33" s="3">
        <f t="shared" si="0"/>
        <v>48</v>
      </c>
      <c r="E33">
        <v>0</v>
      </c>
      <c r="F33"/>
      <c r="H33" s="63">
        <v>27</v>
      </c>
      <c r="I33">
        <v>54</v>
      </c>
      <c r="J33">
        <v>34</v>
      </c>
      <c r="K33" s="3">
        <f t="shared" si="2"/>
        <v>44</v>
      </c>
      <c r="L33">
        <v>0</v>
      </c>
      <c r="M33"/>
      <c r="O33" s="63">
        <v>27</v>
      </c>
      <c r="P33">
        <v>50</v>
      </c>
      <c r="Q33">
        <v>29</v>
      </c>
      <c r="R33" s="3">
        <f t="shared" si="3"/>
        <v>39.5</v>
      </c>
      <c r="S33">
        <v>0</v>
      </c>
    </row>
    <row r="34" spans="1:254">
      <c r="A34" s="63">
        <v>28</v>
      </c>
      <c r="B34">
        <v>59</v>
      </c>
      <c r="C34">
        <v>49</v>
      </c>
      <c r="D34" s="3">
        <f t="shared" si="0"/>
        <v>54</v>
      </c>
      <c r="E34">
        <v>0.24</v>
      </c>
      <c r="F34"/>
      <c r="H34" s="63">
        <v>28</v>
      </c>
      <c r="I34">
        <v>59</v>
      </c>
      <c r="J34">
        <v>36</v>
      </c>
      <c r="K34" s="3">
        <f>AVERAGE(I34:J34)</f>
        <v>47.5</v>
      </c>
      <c r="L34">
        <v>0</v>
      </c>
      <c r="M34"/>
      <c r="O34" s="63">
        <v>28</v>
      </c>
      <c r="P34">
        <v>68</v>
      </c>
      <c r="Q34">
        <v>38</v>
      </c>
      <c r="R34" s="3">
        <f t="shared" si="3"/>
        <v>53</v>
      </c>
      <c r="S34">
        <v>0.01</v>
      </c>
    </row>
    <row r="35" spans="1:254">
      <c r="A35" s="63">
        <v>29</v>
      </c>
      <c r="B35">
        <v>58</v>
      </c>
      <c r="C35">
        <v>40</v>
      </c>
      <c r="D35" s="3">
        <f t="shared" si="0"/>
        <v>49</v>
      </c>
      <c r="E35">
        <v>1.04</v>
      </c>
      <c r="F35"/>
      <c r="H35" s="63">
        <v>29</v>
      </c>
      <c r="K35" s="3"/>
      <c r="M35" s="63"/>
      <c r="O35" s="63">
        <v>29</v>
      </c>
      <c r="P35">
        <v>79</v>
      </c>
      <c r="Q35">
        <v>47</v>
      </c>
      <c r="R35" s="3">
        <f t="shared" si="3"/>
        <v>63</v>
      </c>
      <c r="S35">
        <v>0</v>
      </c>
    </row>
    <row r="36" spans="1:254">
      <c r="A36" s="63">
        <v>30</v>
      </c>
      <c r="B36">
        <v>43</v>
      </c>
      <c r="C36">
        <v>29</v>
      </c>
      <c r="D36" s="3">
        <f t="shared" si="0"/>
        <v>36</v>
      </c>
      <c r="E36">
        <v>0.42</v>
      </c>
      <c r="F36"/>
      <c r="H36" s="63"/>
      <c r="I36" s="63"/>
      <c r="J36" s="63"/>
      <c r="K36" s="3"/>
      <c r="L36" s="63"/>
      <c r="M36" s="63"/>
      <c r="O36" s="63">
        <v>30</v>
      </c>
      <c r="P36">
        <v>74</v>
      </c>
      <c r="Q36">
        <v>62</v>
      </c>
      <c r="R36" s="3">
        <f t="shared" si="3"/>
        <v>68</v>
      </c>
      <c r="S36">
        <v>0</v>
      </c>
    </row>
    <row r="37" spans="1:254" ht="15.75" thickBot="1">
      <c r="A37" s="63">
        <v>31</v>
      </c>
      <c r="B37">
        <v>37</v>
      </c>
      <c r="C37">
        <v>21</v>
      </c>
      <c r="D37" s="4">
        <f>AVERAGE(B37:C37)</f>
        <v>29</v>
      </c>
      <c r="E37">
        <v>0</v>
      </c>
      <c r="F37" s="5"/>
      <c r="H37" s="63"/>
      <c r="K37" s="4"/>
      <c r="L37" s="61"/>
      <c r="M37" s="61"/>
      <c r="O37" s="63">
        <v>31</v>
      </c>
      <c r="P37">
        <v>70</v>
      </c>
      <c r="Q37">
        <v>41</v>
      </c>
      <c r="R37" s="4">
        <f t="shared" si="3"/>
        <v>55.5</v>
      </c>
      <c r="S37">
        <v>0</v>
      </c>
      <c r="T37" s="5"/>
    </row>
    <row r="38" spans="1:254">
      <c r="B38" s="63"/>
      <c r="C38" s="63"/>
      <c r="D38" s="3">
        <f>AVERAGE(D7:D37)</f>
        <v>35.661290322580648</v>
      </c>
      <c r="E38" s="62">
        <f>SUM(E7:E37)</f>
        <v>4.29</v>
      </c>
      <c r="F38" s="1">
        <f>SUM(F7:F37)</f>
        <v>59</v>
      </c>
      <c r="K38" s="3">
        <f>AVERAGE(K7:K37)</f>
        <v>48.339285714285715</v>
      </c>
      <c r="L38" s="62">
        <f>SUM(L7:L37)</f>
        <v>2.0100000000000002</v>
      </c>
      <c r="M38" s="62">
        <f>SUM(M7:M37)</f>
        <v>0</v>
      </c>
      <c r="N38" s="1"/>
      <c r="R38" s="3">
        <f>AVERAGE(R7:R37)</f>
        <v>43.403225806451616</v>
      </c>
      <c r="S38" s="62">
        <f>SUM(S7:S37)</f>
        <v>3.5399999999999996</v>
      </c>
      <c r="T38" s="1">
        <f>SUM(T7:T37)</f>
        <v>0</v>
      </c>
      <c r="U38" s="1"/>
    </row>
    <row r="39" spans="1:254">
      <c r="B39" s="63"/>
      <c r="C39" s="63"/>
      <c r="D39" s="3"/>
      <c r="E39" s="62"/>
      <c r="K39" s="6"/>
      <c r="L39" s="63"/>
      <c r="M39" s="63"/>
      <c r="IT39">
        <f>AVERAGE(IT7:IV25)</f>
        <v>24.627293859649122</v>
      </c>
    </row>
    <row r="40" spans="1:254" ht="15.75" thickBot="1">
      <c r="A40" s="5" t="s">
        <v>12</v>
      </c>
      <c r="B40" s="5"/>
      <c r="C40" s="5"/>
      <c r="D40" s="61" t="s">
        <v>13</v>
      </c>
      <c r="E40" s="64">
        <f>SUM('Rainfall Data'!B83)</f>
        <v>3.5874025974025976</v>
      </c>
      <c r="F40" s="8"/>
      <c r="G40" s="5"/>
      <c r="H40" s="5"/>
      <c r="I40" s="5"/>
      <c r="J40" s="5"/>
      <c r="K40" s="5"/>
      <c r="L40" s="54">
        <f>SUM('Rainfall Data'!C83)</f>
        <v>3.2119480519480521</v>
      </c>
      <c r="M40" s="61"/>
      <c r="N40" s="5"/>
      <c r="O40" s="5"/>
      <c r="P40" s="5"/>
      <c r="Q40" s="5"/>
      <c r="R40" s="5"/>
      <c r="S40" s="64">
        <f>SUM('Rainfall Data'!D83)</f>
        <v>4.0493506493506493</v>
      </c>
      <c r="T40" s="5"/>
      <c r="U40" s="1"/>
    </row>
    <row r="41" spans="1:254">
      <c r="A41" t="s">
        <v>14</v>
      </c>
      <c r="D41" s="63" t="s">
        <v>13</v>
      </c>
      <c r="E41" s="62">
        <f>(E38-E40)</f>
        <v>0.70259740259740244</v>
      </c>
      <c r="F41"/>
      <c r="L41" s="62">
        <f>(L38-L40)</f>
        <v>-1.2019480519480519</v>
      </c>
      <c r="M41" s="63"/>
      <c r="S41" s="62">
        <f>(S38-S40)</f>
        <v>-0.50935064935064966</v>
      </c>
      <c r="U41" s="1"/>
    </row>
    <row r="42" spans="1:254">
      <c r="L42" s="7"/>
      <c r="M42" s="63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workbookViewId="0" xr3:uid="{958C4451-9541-5A59-BF78-D2F731DF1C81}">
      <selection activeCell="S7" sqref="S7:S36"/>
    </sheetView>
  </sheetViews>
  <sheetFormatPr defaultRowHeight="15"/>
  <cols>
    <col min="1" max="1" width="4" customWidth="1"/>
    <col min="2" max="2" width="5.5703125" customWidth="1"/>
    <col min="3" max="3" width="6.42578125" customWidth="1"/>
    <col min="4" max="4" width="8.28515625" customWidth="1"/>
    <col min="5" max="5" width="6" customWidth="1"/>
    <col min="6" max="6" width="6.7109375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140625" customWidth="1"/>
    <col min="12" max="12" width="6.85546875" customWidth="1"/>
    <col min="13" max="13" width="7.5703125" customWidth="1"/>
    <col min="14" max="14" width="6.140625" customWidth="1"/>
    <col min="15" max="15" width="4.85546875" customWidth="1"/>
    <col min="16" max="16" width="5.7109375" customWidth="1"/>
    <col min="17" max="17" width="6" customWidth="1"/>
    <col min="18" max="18" width="6.28515625" customWidth="1"/>
    <col min="19" max="19" width="5.7109375" style="1" customWidth="1"/>
    <col min="20" max="20" width="6.5703125" customWidth="1"/>
    <col min="257" max="257" width="4" customWidth="1"/>
    <col min="258" max="258" width="5.5703125" customWidth="1"/>
    <col min="259" max="259" width="6.42578125" customWidth="1"/>
    <col min="260" max="260" width="7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7" width="6.140625" customWidth="1"/>
    <col min="268" max="268" width="6.85546875" customWidth="1"/>
    <col min="269" max="269" width="7.5703125" customWidth="1"/>
    <col min="270" max="270" width="6.140625" customWidth="1"/>
    <col min="271" max="271" width="4.85546875" customWidth="1"/>
    <col min="272" max="272" width="5.7109375" customWidth="1"/>
    <col min="273" max="273" width="6" customWidth="1"/>
    <col min="274" max="274" width="6.28515625" customWidth="1"/>
    <col min="275" max="275" width="5.7109375" customWidth="1"/>
    <col min="276" max="276" width="6.5703125" customWidth="1"/>
    <col min="513" max="513" width="4" customWidth="1"/>
    <col min="514" max="514" width="5.5703125" customWidth="1"/>
    <col min="515" max="515" width="6.42578125" customWidth="1"/>
    <col min="516" max="516" width="7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3" width="6.140625" customWidth="1"/>
    <col min="524" max="524" width="6.85546875" customWidth="1"/>
    <col min="525" max="525" width="7.5703125" customWidth="1"/>
    <col min="526" max="526" width="6.140625" customWidth="1"/>
    <col min="527" max="527" width="4.85546875" customWidth="1"/>
    <col min="528" max="528" width="5.7109375" customWidth="1"/>
    <col min="529" max="529" width="6" customWidth="1"/>
    <col min="530" max="530" width="6.28515625" customWidth="1"/>
    <col min="531" max="531" width="5.7109375" customWidth="1"/>
    <col min="532" max="532" width="6.5703125" customWidth="1"/>
    <col min="769" max="769" width="4" customWidth="1"/>
    <col min="770" max="770" width="5.5703125" customWidth="1"/>
    <col min="771" max="771" width="6.42578125" customWidth="1"/>
    <col min="772" max="772" width="7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79" width="6.140625" customWidth="1"/>
    <col min="780" max="780" width="6.85546875" customWidth="1"/>
    <col min="781" max="781" width="7.5703125" customWidth="1"/>
    <col min="782" max="782" width="6.140625" customWidth="1"/>
    <col min="783" max="783" width="4.85546875" customWidth="1"/>
    <col min="784" max="784" width="5.7109375" customWidth="1"/>
    <col min="785" max="785" width="6" customWidth="1"/>
    <col min="786" max="786" width="6.28515625" customWidth="1"/>
    <col min="787" max="787" width="5.7109375" customWidth="1"/>
    <col min="788" max="788" width="6.5703125" customWidth="1"/>
    <col min="1025" max="1025" width="4" customWidth="1"/>
    <col min="1026" max="1026" width="5.5703125" customWidth="1"/>
    <col min="1027" max="1027" width="6.42578125" customWidth="1"/>
    <col min="1028" max="1028" width="7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5" width="6.140625" customWidth="1"/>
    <col min="1036" max="1036" width="6.85546875" customWidth="1"/>
    <col min="1037" max="1037" width="7.5703125" customWidth="1"/>
    <col min="1038" max="1038" width="6.140625" customWidth="1"/>
    <col min="1039" max="1039" width="4.85546875" customWidth="1"/>
    <col min="1040" max="1040" width="5.7109375" customWidth="1"/>
    <col min="1041" max="1041" width="6" customWidth="1"/>
    <col min="1042" max="1042" width="6.28515625" customWidth="1"/>
    <col min="1043" max="1043" width="5.7109375" customWidth="1"/>
    <col min="1044" max="1044" width="6.5703125" customWidth="1"/>
    <col min="1281" max="1281" width="4" customWidth="1"/>
    <col min="1282" max="1282" width="5.5703125" customWidth="1"/>
    <col min="1283" max="1283" width="6.42578125" customWidth="1"/>
    <col min="1284" max="1284" width="7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1" width="6.140625" customWidth="1"/>
    <col min="1292" max="1292" width="6.85546875" customWidth="1"/>
    <col min="1293" max="1293" width="7.5703125" customWidth="1"/>
    <col min="1294" max="1294" width="6.140625" customWidth="1"/>
    <col min="1295" max="1295" width="4.85546875" customWidth="1"/>
    <col min="1296" max="1296" width="5.7109375" customWidth="1"/>
    <col min="1297" max="1297" width="6" customWidth="1"/>
    <col min="1298" max="1298" width="6.28515625" customWidth="1"/>
    <col min="1299" max="1299" width="5.7109375" customWidth="1"/>
    <col min="1300" max="1300" width="6.5703125" customWidth="1"/>
    <col min="1537" max="1537" width="4" customWidth="1"/>
    <col min="1538" max="1538" width="5.5703125" customWidth="1"/>
    <col min="1539" max="1539" width="6.42578125" customWidth="1"/>
    <col min="1540" max="1540" width="7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7" width="6.140625" customWidth="1"/>
    <col min="1548" max="1548" width="6.85546875" customWidth="1"/>
    <col min="1549" max="1549" width="7.5703125" customWidth="1"/>
    <col min="1550" max="1550" width="6.140625" customWidth="1"/>
    <col min="1551" max="1551" width="4.85546875" customWidth="1"/>
    <col min="1552" max="1552" width="5.7109375" customWidth="1"/>
    <col min="1553" max="1553" width="6" customWidth="1"/>
    <col min="1554" max="1554" width="6.28515625" customWidth="1"/>
    <col min="1555" max="1555" width="5.7109375" customWidth="1"/>
    <col min="1556" max="1556" width="6.5703125" customWidth="1"/>
    <col min="1793" max="1793" width="4" customWidth="1"/>
    <col min="1794" max="1794" width="5.5703125" customWidth="1"/>
    <col min="1795" max="1795" width="6.42578125" customWidth="1"/>
    <col min="1796" max="1796" width="7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3" width="6.140625" customWidth="1"/>
    <col min="1804" max="1804" width="6.85546875" customWidth="1"/>
    <col min="1805" max="1805" width="7.5703125" customWidth="1"/>
    <col min="1806" max="1806" width="6.140625" customWidth="1"/>
    <col min="1807" max="1807" width="4.85546875" customWidth="1"/>
    <col min="1808" max="1808" width="5.7109375" customWidth="1"/>
    <col min="1809" max="1809" width="6" customWidth="1"/>
    <col min="1810" max="1810" width="6.28515625" customWidth="1"/>
    <col min="1811" max="1811" width="5.7109375" customWidth="1"/>
    <col min="1812" max="1812" width="6.5703125" customWidth="1"/>
    <col min="2049" max="2049" width="4" customWidth="1"/>
    <col min="2050" max="2050" width="5.5703125" customWidth="1"/>
    <col min="2051" max="2051" width="6.42578125" customWidth="1"/>
    <col min="2052" max="2052" width="7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59" width="6.140625" customWidth="1"/>
    <col min="2060" max="2060" width="6.85546875" customWidth="1"/>
    <col min="2061" max="2061" width="7.5703125" customWidth="1"/>
    <col min="2062" max="2062" width="6.140625" customWidth="1"/>
    <col min="2063" max="2063" width="4.85546875" customWidth="1"/>
    <col min="2064" max="2064" width="5.7109375" customWidth="1"/>
    <col min="2065" max="2065" width="6" customWidth="1"/>
    <col min="2066" max="2066" width="6.28515625" customWidth="1"/>
    <col min="2067" max="2067" width="5.7109375" customWidth="1"/>
    <col min="2068" max="2068" width="6.5703125" customWidth="1"/>
    <col min="2305" max="2305" width="4" customWidth="1"/>
    <col min="2306" max="2306" width="5.5703125" customWidth="1"/>
    <col min="2307" max="2307" width="6.42578125" customWidth="1"/>
    <col min="2308" max="2308" width="7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5" width="6.140625" customWidth="1"/>
    <col min="2316" max="2316" width="6.85546875" customWidth="1"/>
    <col min="2317" max="2317" width="7.5703125" customWidth="1"/>
    <col min="2318" max="2318" width="6.140625" customWidth="1"/>
    <col min="2319" max="2319" width="4.85546875" customWidth="1"/>
    <col min="2320" max="2320" width="5.7109375" customWidth="1"/>
    <col min="2321" max="2321" width="6" customWidth="1"/>
    <col min="2322" max="2322" width="6.28515625" customWidth="1"/>
    <col min="2323" max="2323" width="5.7109375" customWidth="1"/>
    <col min="2324" max="2324" width="6.5703125" customWidth="1"/>
    <col min="2561" max="2561" width="4" customWidth="1"/>
    <col min="2562" max="2562" width="5.5703125" customWidth="1"/>
    <col min="2563" max="2563" width="6.42578125" customWidth="1"/>
    <col min="2564" max="2564" width="7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1" width="6.140625" customWidth="1"/>
    <col min="2572" max="2572" width="6.85546875" customWidth="1"/>
    <col min="2573" max="2573" width="7.5703125" customWidth="1"/>
    <col min="2574" max="2574" width="6.140625" customWidth="1"/>
    <col min="2575" max="2575" width="4.85546875" customWidth="1"/>
    <col min="2576" max="2576" width="5.7109375" customWidth="1"/>
    <col min="2577" max="2577" width="6" customWidth="1"/>
    <col min="2578" max="2578" width="6.28515625" customWidth="1"/>
    <col min="2579" max="2579" width="5.7109375" customWidth="1"/>
    <col min="2580" max="2580" width="6.5703125" customWidth="1"/>
    <col min="2817" max="2817" width="4" customWidth="1"/>
    <col min="2818" max="2818" width="5.5703125" customWidth="1"/>
    <col min="2819" max="2819" width="6.42578125" customWidth="1"/>
    <col min="2820" max="2820" width="7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7" width="6.140625" customWidth="1"/>
    <col min="2828" max="2828" width="6.85546875" customWidth="1"/>
    <col min="2829" max="2829" width="7.5703125" customWidth="1"/>
    <col min="2830" max="2830" width="6.140625" customWidth="1"/>
    <col min="2831" max="2831" width="4.85546875" customWidth="1"/>
    <col min="2832" max="2832" width="5.7109375" customWidth="1"/>
    <col min="2833" max="2833" width="6" customWidth="1"/>
    <col min="2834" max="2834" width="6.28515625" customWidth="1"/>
    <col min="2835" max="2835" width="5.7109375" customWidth="1"/>
    <col min="2836" max="2836" width="6.5703125" customWidth="1"/>
    <col min="3073" max="3073" width="4" customWidth="1"/>
    <col min="3074" max="3074" width="5.5703125" customWidth="1"/>
    <col min="3075" max="3075" width="6.42578125" customWidth="1"/>
    <col min="3076" max="3076" width="7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3" width="6.140625" customWidth="1"/>
    <col min="3084" max="3084" width="6.85546875" customWidth="1"/>
    <col min="3085" max="3085" width="7.5703125" customWidth="1"/>
    <col min="3086" max="3086" width="6.140625" customWidth="1"/>
    <col min="3087" max="3087" width="4.85546875" customWidth="1"/>
    <col min="3088" max="3088" width="5.7109375" customWidth="1"/>
    <col min="3089" max="3089" width="6" customWidth="1"/>
    <col min="3090" max="3090" width="6.28515625" customWidth="1"/>
    <col min="3091" max="3091" width="5.7109375" customWidth="1"/>
    <col min="3092" max="3092" width="6.5703125" customWidth="1"/>
    <col min="3329" max="3329" width="4" customWidth="1"/>
    <col min="3330" max="3330" width="5.5703125" customWidth="1"/>
    <col min="3331" max="3331" width="6.42578125" customWidth="1"/>
    <col min="3332" max="3332" width="7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39" width="6.140625" customWidth="1"/>
    <col min="3340" max="3340" width="6.85546875" customWidth="1"/>
    <col min="3341" max="3341" width="7.5703125" customWidth="1"/>
    <col min="3342" max="3342" width="6.140625" customWidth="1"/>
    <col min="3343" max="3343" width="4.85546875" customWidth="1"/>
    <col min="3344" max="3344" width="5.7109375" customWidth="1"/>
    <col min="3345" max="3345" width="6" customWidth="1"/>
    <col min="3346" max="3346" width="6.28515625" customWidth="1"/>
    <col min="3347" max="3347" width="5.7109375" customWidth="1"/>
    <col min="3348" max="3348" width="6.5703125" customWidth="1"/>
    <col min="3585" max="3585" width="4" customWidth="1"/>
    <col min="3586" max="3586" width="5.5703125" customWidth="1"/>
    <col min="3587" max="3587" width="6.42578125" customWidth="1"/>
    <col min="3588" max="3588" width="7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5" width="6.140625" customWidth="1"/>
    <col min="3596" max="3596" width="6.85546875" customWidth="1"/>
    <col min="3597" max="3597" width="7.5703125" customWidth="1"/>
    <col min="3598" max="3598" width="6.140625" customWidth="1"/>
    <col min="3599" max="3599" width="4.85546875" customWidth="1"/>
    <col min="3600" max="3600" width="5.7109375" customWidth="1"/>
    <col min="3601" max="3601" width="6" customWidth="1"/>
    <col min="3602" max="3602" width="6.28515625" customWidth="1"/>
    <col min="3603" max="3603" width="5.7109375" customWidth="1"/>
    <col min="3604" max="3604" width="6.5703125" customWidth="1"/>
    <col min="3841" max="3841" width="4" customWidth="1"/>
    <col min="3842" max="3842" width="5.5703125" customWidth="1"/>
    <col min="3843" max="3843" width="6.42578125" customWidth="1"/>
    <col min="3844" max="3844" width="7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1" width="6.140625" customWidth="1"/>
    <col min="3852" max="3852" width="6.85546875" customWidth="1"/>
    <col min="3853" max="3853" width="7.5703125" customWidth="1"/>
    <col min="3854" max="3854" width="6.140625" customWidth="1"/>
    <col min="3855" max="3855" width="4.85546875" customWidth="1"/>
    <col min="3856" max="3856" width="5.7109375" customWidth="1"/>
    <col min="3857" max="3857" width="6" customWidth="1"/>
    <col min="3858" max="3858" width="6.28515625" customWidth="1"/>
    <col min="3859" max="3859" width="5.7109375" customWidth="1"/>
    <col min="3860" max="3860" width="6.5703125" customWidth="1"/>
    <col min="4097" max="4097" width="4" customWidth="1"/>
    <col min="4098" max="4098" width="5.5703125" customWidth="1"/>
    <col min="4099" max="4099" width="6.42578125" customWidth="1"/>
    <col min="4100" max="4100" width="7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7" width="6.140625" customWidth="1"/>
    <col min="4108" max="4108" width="6.85546875" customWidth="1"/>
    <col min="4109" max="4109" width="7.5703125" customWidth="1"/>
    <col min="4110" max="4110" width="6.140625" customWidth="1"/>
    <col min="4111" max="4111" width="4.85546875" customWidth="1"/>
    <col min="4112" max="4112" width="5.7109375" customWidth="1"/>
    <col min="4113" max="4113" width="6" customWidth="1"/>
    <col min="4114" max="4114" width="6.28515625" customWidth="1"/>
    <col min="4115" max="4115" width="5.7109375" customWidth="1"/>
    <col min="4116" max="4116" width="6.5703125" customWidth="1"/>
    <col min="4353" max="4353" width="4" customWidth="1"/>
    <col min="4354" max="4354" width="5.5703125" customWidth="1"/>
    <col min="4355" max="4355" width="6.42578125" customWidth="1"/>
    <col min="4356" max="4356" width="7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3" width="6.140625" customWidth="1"/>
    <col min="4364" max="4364" width="6.85546875" customWidth="1"/>
    <col min="4365" max="4365" width="7.5703125" customWidth="1"/>
    <col min="4366" max="4366" width="6.140625" customWidth="1"/>
    <col min="4367" max="4367" width="4.85546875" customWidth="1"/>
    <col min="4368" max="4368" width="5.7109375" customWidth="1"/>
    <col min="4369" max="4369" width="6" customWidth="1"/>
    <col min="4370" max="4370" width="6.28515625" customWidth="1"/>
    <col min="4371" max="4371" width="5.7109375" customWidth="1"/>
    <col min="4372" max="4372" width="6.5703125" customWidth="1"/>
    <col min="4609" max="4609" width="4" customWidth="1"/>
    <col min="4610" max="4610" width="5.5703125" customWidth="1"/>
    <col min="4611" max="4611" width="6.42578125" customWidth="1"/>
    <col min="4612" max="4612" width="7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19" width="6.140625" customWidth="1"/>
    <col min="4620" max="4620" width="6.85546875" customWidth="1"/>
    <col min="4621" max="4621" width="7.5703125" customWidth="1"/>
    <col min="4622" max="4622" width="6.140625" customWidth="1"/>
    <col min="4623" max="4623" width="4.85546875" customWidth="1"/>
    <col min="4624" max="4624" width="5.7109375" customWidth="1"/>
    <col min="4625" max="4625" width="6" customWidth="1"/>
    <col min="4626" max="4626" width="6.28515625" customWidth="1"/>
    <col min="4627" max="4627" width="5.7109375" customWidth="1"/>
    <col min="4628" max="4628" width="6.5703125" customWidth="1"/>
    <col min="4865" max="4865" width="4" customWidth="1"/>
    <col min="4866" max="4866" width="5.5703125" customWidth="1"/>
    <col min="4867" max="4867" width="6.42578125" customWidth="1"/>
    <col min="4868" max="4868" width="7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5" width="6.140625" customWidth="1"/>
    <col min="4876" max="4876" width="6.85546875" customWidth="1"/>
    <col min="4877" max="4877" width="7.5703125" customWidth="1"/>
    <col min="4878" max="4878" width="6.140625" customWidth="1"/>
    <col min="4879" max="4879" width="4.85546875" customWidth="1"/>
    <col min="4880" max="4880" width="5.7109375" customWidth="1"/>
    <col min="4881" max="4881" width="6" customWidth="1"/>
    <col min="4882" max="4882" width="6.28515625" customWidth="1"/>
    <col min="4883" max="4883" width="5.7109375" customWidth="1"/>
    <col min="4884" max="4884" width="6.5703125" customWidth="1"/>
    <col min="5121" max="5121" width="4" customWidth="1"/>
    <col min="5122" max="5122" width="5.5703125" customWidth="1"/>
    <col min="5123" max="5123" width="6.42578125" customWidth="1"/>
    <col min="5124" max="5124" width="7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1" width="6.140625" customWidth="1"/>
    <col min="5132" max="5132" width="6.85546875" customWidth="1"/>
    <col min="5133" max="5133" width="7.5703125" customWidth="1"/>
    <col min="5134" max="5134" width="6.140625" customWidth="1"/>
    <col min="5135" max="5135" width="4.85546875" customWidth="1"/>
    <col min="5136" max="5136" width="5.7109375" customWidth="1"/>
    <col min="5137" max="5137" width="6" customWidth="1"/>
    <col min="5138" max="5138" width="6.28515625" customWidth="1"/>
    <col min="5139" max="5139" width="5.7109375" customWidth="1"/>
    <col min="5140" max="5140" width="6.5703125" customWidth="1"/>
    <col min="5377" max="5377" width="4" customWidth="1"/>
    <col min="5378" max="5378" width="5.5703125" customWidth="1"/>
    <col min="5379" max="5379" width="6.42578125" customWidth="1"/>
    <col min="5380" max="5380" width="7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7" width="6.140625" customWidth="1"/>
    <col min="5388" max="5388" width="6.85546875" customWidth="1"/>
    <col min="5389" max="5389" width="7.5703125" customWidth="1"/>
    <col min="5390" max="5390" width="6.140625" customWidth="1"/>
    <col min="5391" max="5391" width="4.85546875" customWidth="1"/>
    <col min="5392" max="5392" width="5.7109375" customWidth="1"/>
    <col min="5393" max="5393" width="6" customWidth="1"/>
    <col min="5394" max="5394" width="6.28515625" customWidth="1"/>
    <col min="5395" max="5395" width="5.7109375" customWidth="1"/>
    <col min="5396" max="5396" width="6.5703125" customWidth="1"/>
    <col min="5633" max="5633" width="4" customWidth="1"/>
    <col min="5634" max="5634" width="5.5703125" customWidth="1"/>
    <col min="5635" max="5635" width="6.42578125" customWidth="1"/>
    <col min="5636" max="5636" width="7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3" width="6.140625" customWidth="1"/>
    <col min="5644" max="5644" width="6.85546875" customWidth="1"/>
    <col min="5645" max="5645" width="7.5703125" customWidth="1"/>
    <col min="5646" max="5646" width="6.140625" customWidth="1"/>
    <col min="5647" max="5647" width="4.85546875" customWidth="1"/>
    <col min="5648" max="5648" width="5.7109375" customWidth="1"/>
    <col min="5649" max="5649" width="6" customWidth="1"/>
    <col min="5650" max="5650" width="6.28515625" customWidth="1"/>
    <col min="5651" max="5651" width="5.7109375" customWidth="1"/>
    <col min="5652" max="5652" width="6.5703125" customWidth="1"/>
    <col min="5889" max="5889" width="4" customWidth="1"/>
    <col min="5890" max="5890" width="5.5703125" customWidth="1"/>
    <col min="5891" max="5891" width="6.42578125" customWidth="1"/>
    <col min="5892" max="5892" width="7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899" width="6.140625" customWidth="1"/>
    <col min="5900" max="5900" width="6.85546875" customWidth="1"/>
    <col min="5901" max="5901" width="7.5703125" customWidth="1"/>
    <col min="5902" max="5902" width="6.140625" customWidth="1"/>
    <col min="5903" max="5903" width="4.85546875" customWidth="1"/>
    <col min="5904" max="5904" width="5.7109375" customWidth="1"/>
    <col min="5905" max="5905" width="6" customWidth="1"/>
    <col min="5906" max="5906" width="6.28515625" customWidth="1"/>
    <col min="5907" max="5907" width="5.7109375" customWidth="1"/>
    <col min="5908" max="5908" width="6.5703125" customWidth="1"/>
    <col min="6145" max="6145" width="4" customWidth="1"/>
    <col min="6146" max="6146" width="5.5703125" customWidth="1"/>
    <col min="6147" max="6147" width="6.42578125" customWidth="1"/>
    <col min="6148" max="6148" width="7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5" width="6.140625" customWidth="1"/>
    <col min="6156" max="6156" width="6.85546875" customWidth="1"/>
    <col min="6157" max="6157" width="7.5703125" customWidth="1"/>
    <col min="6158" max="6158" width="6.140625" customWidth="1"/>
    <col min="6159" max="6159" width="4.85546875" customWidth="1"/>
    <col min="6160" max="6160" width="5.7109375" customWidth="1"/>
    <col min="6161" max="6161" width="6" customWidth="1"/>
    <col min="6162" max="6162" width="6.28515625" customWidth="1"/>
    <col min="6163" max="6163" width="5.7109375" customWidth="1"/>
    <col min="6164" max="6164" width="6.5703125" customWidth="1"/>
    <col min="6401" max="6401" width="4" customWidth="1"/>
    <col min="6402" max="6402" width="5.5703125" customWidth="1"/>
    <col min="6403" max="6403" width="6.42578125" customWidth="1"/>
    <col min="6404" max="6404" width="7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1" width="6.140625" customWidth="1"/>
    <col min="6412" max="6412" width="6.85546875" customWidth="1"/>
    <col min="6413" max="6413" width="7.5703125" customWidth="1"/>
    <col min="6414" max="6414" width="6.140625" customWidth="1"/>
    <col min="6415" max="6415" width="4.85546875" customWidth="1"/>
    <col min="6416" max="6416" width="5.7109375" customWidth="1"/>
    <col min="6417" max="6417" width="6" customWidth="1"/>
    <col min="6418" max="6418" width="6.28515625" customWidth="1"/>
    <col min="6419" max="6419" width="5.7109375" customWidth="1"/>
    <col min="6420" max="6420" width="6.5703125" customWidth="1"/>
    <col min="6657" max="6657" width="4" customWidth="1"/>
    <col min="6658" max="6658" width="5.5703125" customWidth="1"/>
    <col min="6659" max="6659" width="6.42578125" customWidth="1"/>
    <col min="6660" max="6660" width="7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7" width="6.140625" customWidth="1"/>
    <col min="6668" max="6668" width="6.85546875" customWidth="1"/>
    <col min="6669" max="6669" width="7.5703125" customWidth="1"/>
    <col min="6670" max="6670" width="6.140625" customWidth="1"/>
    <col min="6671" max="6671" width="4.85546875" customWidth="1"/>
    <col min="6672" max="6672" width="5.7109375" customWidth="1"/>
    <col min="6673" max="6673" width="6" customWidth="1"/>
    <col min="6674" max="6674" width="6.28515625" customWidth="1"/>
    <col min="6675" max="6675" width="5.7109375" customWidth="1"/>
    <col min="6676" max="6676" width="6.5703125" customWidth="1"/>
    <col min="6913" max="6913" width="4" customWidth="1"/>
    <col min="6914" max="6914" width="5.5703125" customWidth="1"/>
    <col min="6915" max="6915" width="6.42578125" customWidth="1"/>
    <col min="6916" max="6916" width="7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3" width="6.140625" customWidth="1"/>
    <col min="6924" max="6924" width="6.85546875" customWidth="1"/>
    <col min="6925" max="6925" width="7.5703125" customWidth="1"/>
    <col min="6926" max="6926" width="6.140625" customWidth="1"/>
    <col min="6927" max="6927" width="4.85546875" customWidth="1"/>
    <col min="6928" max="6928" width="5.7109375" customWidth="1"/>
    <col min="6929" max="6929" width="6" customWidth="1"/>
    <col min="6930" max="6930" width="6.28515625" customWidth="1"/>
    <col min="6931" max="6931" width="5.7109375" customWidth="1"/>
    <col min="6932" max="6932" width="6.5703125" customWidth="1"/>
    <col min="7169" max="7169" width="4" customWidth="1"/>
    <col min="7170" max="7170" width="5.5703125" customWidth="1"/>
    <col min="7171" max="7171" width="6.42578125" customWidth="1"/>
    <col min="7172" max="7172" width="7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79" width="6.140625" customWidth="1"/>
    <col min="7180" max="7180" width="6.85546875" customWidth="1"/>
    <col min="7181" max="7181" width="7.5703125" customWidth="1"/>
    <col min="7182" max="7182" width="6.140625" customWidth="1"/>
    <col min="7183" max="7183" width="4.85546875" customWidth="1"/>
    <col min="7184" max="7184" width="5.7109375" customWidth="1"/>
    <col min="7185" max="7185" width="6" customWidth="1"/>
    <col min="7186" max="7186" width="6.28515625" customWidth="1"/>
    <col min="7187" max="7187" width="5.7109375" customWidth="1"/>
    <col min="7188" max="7188" width="6.5703125" customWidth="1"/>
    <col min="7425" max="7425" width="4" customWidth="1"/>
    <col min="7426" max="7426" width="5.5703125" customWidth="1"/>
    <col min="7427" max="7427" width="6.42578125" customWidth="1"/>
    <col min="7428" max="7428" width="7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5" width="6.140625" customWidth="1"/>
    <col min="7436" max="7436" width="6.85546875" customWidth="1"/>
    <col min="7437" max="7437" width="7.5703125" customWidth="1"/>
    <col min="7438" max="7438" width="6.140625" customWidth="1"/>
    <col min="7439" max="7439" width="4.85546875" customWidth="1"/>
    <col min="7440" max="7440" width="5.7109375" customWidth="1"/>
    <col min="7441" max="7441" width="6" customWidth="1"/>
    <col min="7442" max="7442" width="6.28515625" customWidth="1"/>
    <col min="7443" max="7443" width="5.7109375" customWidth="1"/>
    <col min="7444" max="7444" width="6.5703125" customWidth="1"/>
    <col min="7681" max="7681" width="4" customWidth="1"/>
    <col min="7682" max="7682" width="5.5703125" customWidth="1"/>
    <col min="7683" max="7683" width="6.42578125" customWidth="1"/>
    <col min="7684" max="7684" width="7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1" width="6.140625" customWidth="1"/>
    <col min="7692" max="7692" width="6.85546875" customWidth="1"/>
    <col min="7693" max="7693" width="7.5703125" customWidth="1"/>
    <col min="7694" max="7694" width="6.140625" customWidth="1"/>
    <col min="7695" max="7695" width="4.85546875" customWidth="1"/>
    <col min="7696" max="7696" width="5.7109375" customWidth="1"/>
    <col min="7697" max="7697" width="6" customWidth="1"/>
    <col min="7698" max="7698" width="6.28515625" customWidth="1"/>
    <col min="7699" max="7699" width="5.7109375" customWidth="1"/>
    <col min="7700" max="7700" width="6.5703125" customWidth="1"/>
    <col min="7937" max="7937" width="4" customWidth="1"/>
    <col min="7938" max="7938" width="5.5703125" customWidth="1"/>
    <col min="7939" max="7939" width="6.42578125" customWidth="1"/>
    <col min="7940" max="7940" width="7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7" width="6.140625" customWidth="1"/>
    <col min="7948" max="7948" width="6.85546875" customWidth="1"/>
    <col min="7949" max="7949" width="7.5703125" customWidth="1"/>
    <col min="7950" max="7950" width="6.140625" customWidth="1"/>
    <col min="7951" max="7951" width="4.85546875" customWidth="1"/>
    <col min="7952" max="7952" width="5.7109375" customWidth="1"/>
    <col min="7953" max="7953" width="6" customWidth="1"/>
    <col min="7954" max="7954" width="6.28515625" customWidth="1"/>
    <col min="7955" max="7955" width="5.7109375" customWidth="1"/>
    <col min="7956" max="7956" width="6.5703125" customWidth="1"/>
    <col min="8193" max="8193" width="4" customWidth="1"/>
    <col min="8194" max="8194" width="5.5703125" customWidth="1"/>
    <col min="8195" max="8195" width="6.42578125" customWidth="1"/>
    <col min="8196" max="8196" width="7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3" width="6.140625" customWidth="1"/>
    <col min="8204" max="8204" width="6.85546875" customWidth="1"/>
    <col min="8205" max="8205" width="7.5703125" customWidth="1"/>
    <col min="8206" max="8206" width="6.140625" customWidth="1"/>
    <col min="8207" max="8207" width="4.85546875" customWidth="1"/>
    <col min="8208" max="8208" width="5.7109375" customWidth="1"/>
    <col min="8209" max="8209" width="6" customWidth="1"/>
    <col min="8210" max="8210" width="6.28515625" customWidth="1"/>
    <col min="8211" max="8211" width="5.7109375" customWidth="1"/>
    <col min="8212" max="8212" width="6.5703125" customWidth="1"/>
    <col min="8449" max="8449" width="4" customWidth="1"/>
    <col min="8450" max="8450" width="5.5703125" customWidth="1"/>
    <col min="8451" max="8451" width="6.42578125" customWidth="1"/>
    <col min="8452" max="8452" width="7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59" width="6.140625" customWidth="1"/>
    <col min="8460" max="8460" width="6.85546875" customWidth="1"/>
    <col min="8461" max="8461" width="7.5703125" customWidth="1"/>
    <col min="8462" max="8462" width="6.140625" customWidth="1"/>
    <col min="8463" max="8463" width="4.85546875" customWidth="1"/>
    <col min="8464" max="8464" width="5.7109375" customWidth="1"/>
    <col min="8465" max="8465" width="6" customWidth="1"/>
    <col min="8466" max="8466" width="6.28515625" customWidth="1"/>
    <col min="8467" max="8467" width="5.7109375" customWidth="1"/>
    <col min="8468" max="8468" width="6.5703125" customWidth="1"/>
    <col min="8705" max="8705" width="4" customWidth="1"/>
    <col min="8706" max="8706" width="5.5703125" customWidth="1"/>
    <col min="8707" max="8707" width="6.42578125" customWidth="1"/>
    <col min="8708" max="8708" width="7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5" width="6.140625" customWidth="1"/>
    <col min="8716" max="8716" width="6.85546875" customWidth="1"/>
    <col min="8717" max="8717" width="7.5703125" customWidth="1"/>
    <col min="8718" max="8718" width="6.140625" customWidth="1"/>
    <col min="8719" max="8719" width="4.85546875" customWidth="1"/>
    <col min="8720" max="8720" width="5.7109375" customWidth="1"/>
    <col min="8721" max="8721" width="6" customWidth="1"/>
    <col min="8722" max="8722" width="6.28515625" customWidth="1"/>
    <col min="8723" max="8723" width="5.7109375" customWidth="1"/>
    <col min="8724" max="8724" width="6.5703125" customWidth="1"/>
    <col min="8961" max="8961" width="4" customWidth="1"/>
    <col min="8962" max="8962" width="5.5703125" customWidth="1"/>
    <col min="8963" max="8963" width="6.42578125" customWidth="1"/>
    <col min="8964" max="8964" width="7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1" width="6.140625" customWidth="1"/>
    <col min="8972" max="8972" width="6.85546875" customWidth="1"/>
    <col min="8973" max="8973" width="7.5703125" customWidth="1"/>
    <col min="8974" max="8974" width="6.140625" customWidth="1"/>
    <col min="8975" max="8975" width="4.85546875" customWidth="1"/>
    <col min="8976" max="8976" width="5.7109375" customWidth="1"/>
    <col min="8977" max="8977" width="6" customWidth="1"/>
    <col min="8978" max="8978" width="6.28515625" customWidth="1"/>
    <col min="8979" max="8979" width="5.7109375" customWidth="1"/>
    <col min="8980" max="8980" width="6.5703125" customWidth="1"/>
    <col min="9217" max="9217" width="4" customWidth="1"/>
    <col min="9218" max="9218" width="5.5703125" customWidth="1"/>
    <col min="9219" max="9219" width="6.42578125" customWidth="1"/>
    <col min="9220" max="9220" width="7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7" width="6.140625" customWidth="1"/>
    <col min="9228" max="9228" width="6.85546875" customWidth="1"/>
    <col min="9229" max="9229" width="7.5703125" customWidth="1"/>
    <col min="9230" max="9230" width="6.140625" customWidth="1"/>
    <col min="9231" max="9231" width="4.85546875" customWidth="1"/>
    <col min="9232" max="9232" width="5.7109375" customWidth="1"/>
    <col min="9233" max="9233" width="6" customWidth="1"/>
    <col min="9234" max="9234" width="6.28515625" customWidth="1"/>
    <col min="9235" max="9235" width="5.7109375" customWidth="1"/>
    <col min="9236" max="9236" width="6.5703125" customWidth="1"/>
    <col min="9473" max="9473" width="4" customWidth="1"/>
    <col min="9474" max="9474" width="5.5703125" customWidth="1"/>
    <col min="9475" max="9475" width="6.42578125" customWidth="1"/>
    <col min="9476" max="9476" width="7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3" width="6.140625" customWidth="1"/>
    <col min="9484" max="9484" width="6.85546875" customWidth="1"/>
    <col min="9485" max="9485" width="7.5703125" customWidth="1"/>
    <col min="9486" max="9486" width="6.140625" customWidth="1"/>
    <col min="9487" max="9487" width="4.85546875" customWidth="1"/>
    <col min="9488" max="9488" width="5.7109375" customWidth="1"/>
    <col min="9489" max="9489" width="6" customWidth="1"/>
    <col min="9490" max="9490" width="6.28515625" customWidth="1"/>
    <col min="9491" max="9491" width="5.7109375" customWidth="1"/>
    <col min="9492" max="9492" width="6.5703125" customWidth="1"/>
    <col min="9729" max="9729" width="4" customWidth="1"/>
    <col min="9730" max="9730" width="5.5703125" customWidth="1"/>
    <col min="9731" max="9731" width="6.42578125" customWidth="1"/>
    <col min="9732" max="9732" width="7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39" width="6.140625" customWidth="1"/>
    <col min="9740" max="9740" width="6.85546875" customWidth="1"/>
    <col min="9741" max="9741" width="7.5703125" customWidth="1"/>
    <col min="9742" max="9742" width="6.140625" customWidth="1"/>
    <col min="9743" max="9743" width="4.85546875" customWidth="1"/>
    <col min="9744" max="9744" width="5.7109375" customWidth="1"/>
    <col min="9745" max="9745" width="6" customWidth="1"/>
    <col min="9746" max="9746" width="6.28515625" customWidth="1"/>
    <col min="9747" max="9747" width="5.7109375" customWidth="1"/>
    <col min="9748" max="9748" width="6.5703125" customWidth="1"/>
    <col min="9985" max="9985" width="4" customWidth="1"/>
    <col min="9986" max="9986" width="5.5703125" customWidth="1"/>
    <col min="9987" max="9987" width="6.42578125" customWidth="1"/>
    <col min="9988" max="9988" width="7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5" width="6.140625" customWidth="1"/>
    <col min="9996" max="9996" width="6.85546875" customWidth="1"/>
    <col min="9997" max="9997" width="7.5703125" customWidth="1"/>
    <col min="9998" max="9998" width="6.140625" customWidth="1"/>
    <col min="9999" max="9999" width="4.85546875" customWidth="1"/>
    <col min="10000" max="10000" width="5.7109375" customWidth="1"/>
    <col min="10001" max="10001" width="6" customWidth="1"/>
    <col min="10002" max="10002" width="6.28515625" customWidth="1"/>
    <col min="10003" max="10003" width="5.7109375" customWidth="1"/>
    <col min="10004" max="10004" width="6.5703125" customWidth="1"/>
    <col min="10241" max="10241" width="4" customWidth="1"/>
    <col min="10242" max="10242" width="5.5703125" customWidth="1"/>
    <col min="10243" max="10243" width="6.42578125" customWidth="1"/>
    <col min="10244" max="10244" width="7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1" width="6.140625" customWidth="1"/>
    <col min="10252" max="10252" width="6.85546875" customWidth="1"/>
    <col min="10253" max="10253" width="7.5703125" customWidth="1"/>
    <col min="10254" max="10254" width="6.140625" customWidth="1"/>
    <col min="10255" max="10255" width="4.85546875" customWidth="1"/>
    <col min="10256" max="10256" width="5.7109375" customWidth="1"/>
    <col min="10257" max="10257" width="6" customWidth="1"/>
    <col min="10258" max="10258" width="6.28515625" customWidth="1"/>
    <col min="10259" max="10259" width="5.7109375" customWidth="1"/>
    <col min="10260" max="10260" width="6.5703125" customWidth="1"/>
    <col min="10497" max="10497" width="4" customWidth="1"/>
    <col min="10498" max="10498" width="5.5703125" customWidth="1"/>
    <col min="10499" max="10499" width="6.42578125" customWidth="1"/>
    <col min="10500" max="10500" width="7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7" width="6.140625" customWidth="1"/>
    <col min="10508" max="10508" width="6.85546875" customWidth="1"/>
    <col min="10509" max="10509" width="7.5703125" customWidth="1"/>
    <col min="10510" max="10510" width="6.140625" customWidth="1"/>
    <col min="10511" max="10511" width="4.85546875" customWidth="1"/>
    <col min="10512" max="10512" width="5.7109375" customWidth="1"/>
    <col min="10513" max="10513" width="6" customWidth="1"/>
    <col min="10514" max="10514" width="6.28515625" customWidth="1"/>
    <col min="10515" max="10515" width="5.7109375" customWidth="1"/>
    <col min="10516" max="10516" width="6.5703125" customWidth="1"/>
    <col min="10753" max="10753" width="4" customWidth="1"/>
    <col min="10754" max="10754" width="5.5703125" customWidth="1"/>
    <col min="10755" max="10755" width="6.42578125" customWidth="1"/>
    <col min="10756" max="10756" width="7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3" width="6.140625" customWidth="1"/>
    <col min="10764" max="10764" width="6.85546875" customWidth="1"/>
    <col min="10765" max="10765" width="7.5703125" customWidth="1"/>
    <col min="10766" max="10766" width="6.140625" customWidth="1"/>
    <col min="10767" max="10767" width="4.85546875" customWidth="1"/>
    <col min="10768" max="10768" width="5.7109375" customWidth="1"/>
    <col min="10769" max="10769" width="6" customWidth="1"/>
    <col min="10770" max="10770" width="6.28515625" customWidth="1"/>
    <col min="10771" max="10771" width="5.7109375" customWidth="1"/>
    <col min="10772" max="10772" width="6.5703125" customWidth="1"/>
    <col min="11009" max="11009" width="4" customWidth="1"/>
    <col min="11010" max="11010" width="5.5703125" customWidth="1"/>
    <col min="11011" max="11011" width="6.42578125" customWidth="1"/>
    <col min="11012" max="11012" width="7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19" width="6.140625" customWidth="1"/>
    <col min="11020" max="11020" width="6.85546875" customWidth="1"/>
    <col min="11021" max="11021" width="7.5703125" customWidth="1"/>
    <col min="11022" max="11022" width="6.140625" customWidth="1"/>
    <col min="11023" max="11023" width="4.85546875" customWidth="1"/>
    <col min="11024" max="11024" width="5.7109375" customWidth="1"/>
    <col min="11025" max="11025" width="6" customWidth="1"/>
    <col min="11026" max="11026" width="6.28515625" customWidth="1"/>
    <col min="11027" max="11027" width="5.7109375" customWidth="1"/>
    <col min="11028" max="11028" width="6.5703125" customWidth="1"/>
    <col min="11265" max="11265" width="4" customWidth="1"/>
    <col min="11266" max="11266" width="5.5703125" customWidth="1"/>
    <col min="11267" max="11267" width="6.42578125" customWidth="1"/>
    <col min="11268" max="11268" width="7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5" width="6.140625" customWidth="1"/>
    <col min="11276" max="11276" width="6.85546875" customWidth="1"/>
    <col min="11277" max="11277" width="7.5703125" customWidth="1"/>
    <col min="11278" max="11278" width="6.140625" customWidth="1"/>
    <col min="11279" max="11279" width="4.85546875" customWidth="1"/>
    <col min="11280" max="11280" width="5.7109375" customWidth="1"/>
    <col min="11281" max="11281" width="6" customWidth="1"/>
    <col min="11282" max="11282" width="6.28515625" customWidth="1"/>
    <col min="11283" max="11283" width="5.7109375" customWidth="1"/>
    <col min="11284" max="11284" width="6.5703125" customWidth="1"/>
    <col min="11521" max="11521" width="4" customWidth="1"/>
    <col min="11522" max="11522" width="5.5703125" customWidth="1"/>
    <col min="11523" max="11523" width="6.42578125" customWidth="1"/>
    <col min="11524" max="11524" width="7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1" width="6.140625" customWidth="1"/>
    <col min="11532" max="11532" width="6.85546875" customWidth="1"/>
    <col min="11533" max="11533" width="7.5703125" customWidth="1"/>
    <col min="11534" max="11534" width="6.140625" customWidth="1"/>
    <col min="11535" max="11535" width="4.85546875" customWidth="1"/>
    <col min="11536" max="11536" width="5.7109375" customWidth="1"/>
    <col min="11537" max="11537" width="6" customWidth="1"/>
    <col min="11538" max="11538" width="6.28515625" customWidth="1"/>
    <col min="11539" max="11539" width="5.7109375" customWidth="1"/>
    <col min="11540" max="11540" width="6.5703125" customWidth="1"/>
    <col min="11777" max="11777" width="4" customWidth="1"/>
    <col min="11778" max="11778" width="5.5703125" customWidth="1"/>
    <col min="11779" max="11779" width="6.42578125" customWidth="1"/>
    <col min="11780" max="11780" width="7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7" width="6.140625" customWidth="1"/>
    <col min="11788" max="11788" width="6.85546875" customWidth="1"/>
    <col min="11789" max="11789" width="7.5703125" customWidth="1"/>
    <col min="11790" max="11790" width="6.140625" customWidth="1"/>
    <col min="11791" max="11791" width="4.85546875" customWidth="1"/>
    <col min="11792" max="11792" width="5.7109375" customWidth="1"/>
    <col min="11793" max="11793" width="6" customWidth="1"/>
    <col min="11794" max="11794" width="6.28515625" customWidth="1"/>
    <col min="11795" max="11795" width="5.7109375" customWidth="1"/>
    <col min="11796" max="11796" width="6.5703125" customWidth="1"/>
    <col min="12033" max="12033" width="4" customWidth="1"/>
    <col min="12034" max="12034" width="5.5703125" customWidth="1"/>
    <col min="12035" max="12035" width="6.42578125" customWidth="1"/>
    <col min="12036" max="12036" width="7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3" width="6.140625" customWidth="1"/>
    <col min="12044" max="12044" width="6.85546875" customWidth="1"/>
    <col min="12045" max="12045" width="7.5703125" customWidth="1"/>
    <col min="12046" max="12046" width="6.140625" customWidth="1"/>
    <col min="12047" max="12047" width="4.85546875" customWidth="1"/>
    <col min="12048" max="12048" width="5.7109375" customWidth="1"/>
    <col min="12049" max="12049" width="6" customWidth="1"/>
    <col min="12050" max="12050" width="6.28515625" customWidth="1"/>
    <col min="12051" max="12051" width="5.7109375" customWidth="1"/>
    <col min="12052" max="12052" width="6.5703125" customWidth="1"/>
    <col min="12289" max="12289" width="4" customWidth="1"/>
    <col min="12290" max="12290" width="5.5703125" customWidth="1"/>
    <col min="12291" max="12291" width="6.42578125" customWidth="1"/>
    <col min="12292" max="12292" width="7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299" width="6.140625" customWidth="1"/>
    <col min="12300" max="12300" width="6.85546875" customWidth="1"/>
    <col min="12301" max="12301" width="7.5703125" customWidth="1"/>
    <col min="12302" max="12302" width="6.140625" customWidth="1"/>
    <col min="12303" max="12303" width="4.85546875" customWidth="1"/>
    <col min="12304" max="12304" width="5.7109375" customWidth="1"/>
    <col min="12305" max="12305" width="6" customWidth="1"/>
    <col min="12306" max="12306" width="6.28515625" customWidth="1"/>
    <col min="12307" max="12307" width="5.7109375" customWidth="1"/>
    <col min="12308" max="12308" width="6.5703125" customWidth="1"/>
    <col min="12545" max="12545" width="4" customWidth="1"/>
    <col min="12546" max="12546" width="5.5703125" customWidth="1"/>
    <col min="12547" max="12547" width="6.42578125" customWidth="1"/>
    <col min="12548" max="12548" width="7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5" width="6.140625" customWidth="1"/>
    <col min="12556" max="12556" width="6.85546875" customWidth="1"/>
    <col min="12557" max="12557" width="7.5703125" customWidth="1"/>
    <col min="12558" max="12558" width="6.140625" customWidth="1"/>
    <col min="12559" max="12559" width="4.85546875" customWidth="1"/>
    <col min="12560" max="12560" width="5.7109375" customWidth="1"/>
    <col min="12561" max="12561" width="6" customWidth="1"/>
    <col min="12562" max="12562" width="6.28515625" customWidth="1"/>
    <col min="12563" max="12563" width="5.7109375" customWidth="1"/>
    <col min="12564" max="12564" width="6.5703125" customWidth="1"/>
    <col min="12801" max="12801" width="4" customWidth="1"/>
    <col min="12802" max="12802" width="5.5703125" customWidth="1"/>
    <col min="12803" max="12803" width="6.42578125" customWidth="1"/>
    <col min="12804" max="12804" width="7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1" width="6.140625" customWidth="1"/>
    <col min="12812" max="12812" width="6.85546875" customWidth="1"/>
    <col min="12813" max="12813" width="7.5703125" customWidth="1"/>
    <col min="12814" max="12814" width="6.140625" customWidth="1"/>
    <col min="12815" max="12815" width="4.85546875" customWidth="1"/>
    <col min="12816" max="12816" width="5.7109375" customWidth="1"/>
    <col min="12817" max="12817" width="6" customWidth="1"/>
    <col min="12818" max="12818" width="6.28515625" customWidth="1"/>
    <col min="12819" max="12819" width="5.7109375" customWidth="1"/>
    <col min="12820" max="12820" width="6.5703125" customWidth="1"/>
    <col min="13057" max="13057" width="4" customWidth="1"/>
    <col min="13058" max="13058" width="5.5703125" customWidth="1"/>
    <col min="13059" max="13059" width="6.42578125" customWidth="1"/>
    <col min="13060" max="13060" width="7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7" width="6.140625" customWidth="1"/>
    <col min="13068" max="13068" width="6.85546875" customWidth="1"/>
    <col min="13069" max="13069" width="7.5703125" customWidth="1"/>
    <col min="13070" max="13070" width="6.140625" customWidth="1"/>
    <col min="13071" max="13071" width="4.85546875" customWidth="1"/>
    <col min="13072" max="13072" width="5.7109375" customWidth="1"/>
    <col min="13073" max="13073" width="6" customWidth="1"/>
    <col min="13074" max="13074" width="6.28515625" customWidth="1"/>
    <col min="13075" max="13075" width="5.7109375" customWidth="1"/>
    <col min="13076" max="13076" width="6.5703125" customWidth="1"/>
    <col min="13313" max="13313" width="4" customWidth="1"/>
    <col min="13314" max="13314" width="5.5703125" customWidth="1"/>
    <col min="13315" max="13315" width="6.42578125" customWidth="1"/>
    <col min="13316" max="13316" width="7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3" width="6.140625" customWidth="1"/>
    <col min="13324" max="13324" width="6.85546875" customWidth="1"/>
    <col min="13325" max="13325" width="7.5703125" customWidth="1"/>
    <col min="13326" max="13326" width="6.140625" customWidth="1"/>
    <col min="13327" max="13327" width="4.85546875" customWidth="1"/>
    <col min="13328" max="13328" width="5.7109375" customWidth="1"/>
    <col min="13329" max="13329" width="6" customWidth="1"/>
    <col min="13330" max="13330" width="6.28515625" customWidth="1"/>
    <col min="13331" max="13331" width="5.7109375" customWidth="1"/>
    <col min="13332" max="13332" width="6.5703125" customWidth="1"/>
    <col min="13569" max="13569" width="4" customWidth="1"/>
    <col min="13570" max="13570" width="5.5703125" customWidth="1"/>
    <col min="13571" max="13571" width="6.42578125" customWidth="1"/>
    <col min="13572" max="13572" width="7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79" width="6.140625" customWidth="1"/>
    <col min="13580" max="13580" width="6.85546875" customWidth="1"/>
    <col min="13581" max="13581" width="7.5703125" customWidth="1"/>
    <col min="13582" max="13582" width="6.140625" customWidth="1"/>
    <col min="13583" max="13583" width="4.85546875" customWidth="1"/>
    <col min="13584" max="13584" width="5.7109375" customWidth="1"/>
    <col min="13585" max="13585" width="6" customWidth="1"/>
    <col min="13586" max="13586" width="6.28515625" customWidth="1"/>
    <col min="13587" max="13587" width="5.7109375" customWidth="1"/>
    <col min="13588" max="13588" width="6.5703125" customWidth="1"/>
    <col min="13825" max="13825" width="4" customWidth="1"/>
    <col min="13826" max="13826" width="5.5703125" customWidth="1"/>
    <col min="13827" max="13827" width="6.42578125" customWidth="1"/>
    <col min="13828" max="13828" width="7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5" width="6.140625" customWidth="1"/>
    <col min="13836" max="13836" width="6.85546875" customWidth="1"/>
    <col min="13837" max="13837" width="7.5703125" customWidth="1"/>
    <col min="13838" max="13838" width="6.140625" customWidth="1"/>
    <col min="13839" max="13839" width="4.85546875" customWidth="1"/>
    <col min="13840" max="13840" width="5.7109375" customWidth="1"/>
    <col min="13841" max="13841" width="6" customWidth="1"/>
    <col min="13842" max="13842" width="6.28515625" customWidth="1"/>
    <col min="13843" max="13843" width="5.7109375" customWidth="1"/>
    <col min="13844" max="13844" width="6.5703125" customWidth="1"/>
    <col min="14081" max="14081" width="4" customWidth="1"/>
    <col min="14082" max="14082" width="5.5703125" customWidth="1"/>
    <col min="14083" max="14083" width="6.42578125" customWidth="1"/>
    <col min="14084" max="14084" width="7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1" width="6.140625" customWidth="1"/>
    <col min="14092" max="14092" width="6.85546875" customWidth="1"/>
    <col min="14093" max="14093" width="7.5703125" customWidth="1"/>
    <col min="14094" max="14094" width="6.140625" customWidth="1"/>
    <col min="14095" max="14095" width="4.85546875" customWidth="1"/>
    <col min="14096" max="14096" width="5.7109375" customWidth="1"/>
    <col min="14097" max="14097" width="6" customWidth="1"/>
    <col min="14098" max="14098" width="6.28515625" customWidth="1"/>
    <col min="14099" max="14099" width="5.7109375" customWidth="1"/>
    <col min="14100" max="14100" width="6.5703125" customWidth="1"/>
    <col min="14337" max="14337" width="4" customWidth="1"/>
    <col min="14338" max="14338" width="5.5703125" customWidth="1"/>
    <col min="14339" max="14339" width="6.42578125" customWidth="1"/>
    <col min="14340" max="14340" width="7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7" width="6.140625" customWidth="1"/>
    <col min="14348" max="14348" width="6.85546875" customWidth="1"/>
    <col min="14349" max="14349" width="7.5703125" customWidth="1"/>
    <col min="14350" max="14350" width="6.140625" customWidth="1"/>
    <col min="14351" max="14351" width="4.85546875" customWidth="1"/>
    <col min="14352" max="14352" width="5.7109375" customWidth="1"/>
    <col min="14353" max="14353" width="6" customWidth="1"/>
    <col min="14354" max="14354" width="6.28515625" customWidth="1"/>
    <col min="14355" max="14355" width="5.7109375" customWidth="1"/>
    <col min="14356" max="14356" width="6.5703125" customWidth="1"/>
    <col min="14593" max="14593" width="4" customWidth="1"/>
    <col min="14594" max="14594" width="5.5703125" customWidth="1"/>
    <col min="14595" max="14595" width="6.42578125" customWidth="1"/>
    <col min="14596" max="14596" width="7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3" width="6.140625" customWidth="1"/>
    <col min="14604" max="14604" width="6.85546875" customWidth="1"/>
    <col min="14605" max="14605" width="7.5703125" customWidth="1"/>
    <col min="14606" max="14606" width="6.140625" customWidth="1"/>
    <col min="14607" max="14607" width="4.85546875" customWidth="1"/>
    <col min="14608" max="14608" width="5.7109375" customWidth="1"/>
    <col min="14609" max="14609" width="6" customWidth="1"/>
    <col min="14610" max="14610" width="6.28515625" customWidth="1"/>
    <col min="14611" max="14611" width="5.7109375" customWidth="1"/>
    <col min="14612" max="14612" width="6.5703125" customWidth="1"/>
    <col min="14849" max="14849" width="4" customWidth="1"/>
    <col min="14850" max="14850" width="5.5703125" customWidth="1"/>
    <col min="14851" max="14851" width="6.42578125" customWidth="1"/>
    <col min="14852" max="14852" width="7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59" width="6.140625" customWidth="1"/>
    <col min="14860" max="14860" width="6.85546875" customWidth="1"/>
    <col min="14861" max="14861" width="7.5703125" customWidth="1"/>
    <col min="14862" max="14862" width="6.140625" customWidth="1"/>
    <col min="14863" max="14863" width="4.85546875" customWidth="1"/>
    <col min="14864" max="14864" width="5.7109375" customWidth="1"/>
    <col min="14865" max="14865" width="6" customWidth="1"/>
    <col min="14866" max="14866" width="6.28515625" customWidth="1"/>
    <col min="14867" max="14867" width="5.7109375" customWidth="1"/>
    <col min="14868" max="14868" width="6.5703125" customWidth="1"/>
    <col min="15105" max="15105" width="4" customWidth="1"/>
    <col min="15106" max="15106" width="5.5703125" customWidth="1"/>
    <col min="15107" max="15107" width="6.42578125" customWidth="1"/>
    <col min="15108" max="15108" width="7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5" width="6.140625" customWidth="1"/>
    <col min="15116" max="15116" width="6.85546875" customWidth="1"/>
    <col min="15117" max="15117" width="7.5703125" customWidth="1"/>
    <col min="15118" max="15118" width="6.140625" customWidth="1"/>
    <col min="15119" max="15119" width="4.85546875" customWidth="1"/>
    <col min="15120" max="15120" width="5.7109375" customWidth="1"/>
    <col min="15121" max="15121" width="6" customWidth="1"/>
    <col min="15122" max="15122" width="6.28515625" customWidth="1"/>
    <col min="15123" max="15123" width="5.7109375" customWidth="1"/>
    <col min="15124" max="15124" width="6.5703125" customWidth="1"/>
    <col min="15361" max="15361" width="4" customWidth="1"/>
    <col min="15362" max="15362" width="5.5703125" customWidth="1"/>
    <col min="15363" max="15363" width="6.42578125" customWidth="1"/>
    <col min="15364" max="15364" width="7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1" width="6.140625" customWidth="1"/>
    <col min="15372" max="15372" width="6.85546875" customWidth="1"/>
    <col min="15373" max="15373" width="7.5703125" customWidth="1"/>
    <col min="15374" max="15374" width="6.140625" customWidth="1"/>
    <col min="15375" max="15375" width="4.85546875" customWidth="1"/>
    <col min="15376" max="15376" width="5.7109375" customWidth="1"/>
    <col min="15377" max="15377" width="6" customWidth="1"/>
    <col min="15378" max="15378" width="6.28515625" customWidth="1"/>
    <col min="15379" max="15379" width="5.7109375" customWidth="1"/>
    <col min="15380" max="15380" width="6.5703125" customWidth="1"/>
    <col min="15617" max="15617" width="4" customWidth="1"/>
    <col min="15618" max="15618" width="5.5703125" customWidth="1"/>
    <col min="15619" max="15619" width="6.42578125" customWidth="1"/>
    <col min="15620" max="15620" width="7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7" width="6.140625" customWidth="1"/>
    <col min="15628" max="15628" width="6.85546875" customWidth="1"/>
    <col min="15629" max="15629" width="7.5703125" customWidth="1"/>
    <col min="15630" max="15630" width="6.140625" customWidth="1"/>
    <col min="15631" max="15631" width="4.85546875" customWidth="1"/>
    <col min="15632" max="15632" width="5.7109375" customWidth="1"/>
    <col min="15633" max="15633" width="6" customWidth="1"/>
    <col min="15634" max="15634" width="6.28515625" customWidth="1"/>
    <col min="15635" max="15635" width="5.7109375" customWidth="1"/>
    <col min="15636" max="15636" width="6.5703125" customWidth="1"/>
    <col min="15873" max="15873" width="4" customWidth="1"/>
    <col min="15874" max="15874" width="5.5703125" customWidth="1"/>
    <col min="15875" max="15875" width="6.42578125" customWidth="1"/>
    <col min="15876" max="15876" width="7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3" width="6.140625" customWidth="1"/>
    <col min="15884" max="15884" width="6.85546875" customWidth="1"/>
    <col min="15885" max="15885" width="7.5703125" customWidth="1"/>
    <col min="15886" max="15886" width="6.140625" customWidth="1"/>
    <col min="15887" max="15887" width="4.85546875" customWidth="1"/>
    <col min="15888" max="15888" width="5.7109375" customWidth="1"/>
    <col min="15889" max="15889" width="6" customWidth="1"/>
    <col min="15890" max="15890" width="6.28515625" customWidth="1"/>
    <col min="15891" max="15891" width="5.7109375" customWidth="1"/>
    <col min="15892" max="15892" width="6.5703125" customWidth="1"/>
    <col min="16129" max="16129" width="4" customWidth="1"/>
    <col min="16130" max="16130" width="5.5703125" customWidth="1"/>
    <col min="16131" max="16131" width="6.42578125" customWidth="1"/>
    <col min="16132" max="16132" width="7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39" width="6.140625" customWidth="1"/>
    <col min="16140" max="16140" width="6.85546875" customWidth="1"/>
    <col min="16141" max="16141" width="7.5703125" customWidth="1"/>
    <col min="16142" max="16142" width="6.140625" customWidth="1"/>
    <col min="16143" max="16143" width="4.85546875" customWidth="1"/>
    <col min="16144" max="16144" width="5.7109375" customWidth="1"/>
    <col min="16145" max="16145" width="6" customWidth="1"/>
    <col min="16146" max="16146" width="6.28515625" customWidth="1"/>
    <col min="16147" max="16147" width="5.7109375" customWidth="1"/>
    <col min="16148" max="16148" width="6.5703125" customWidth="1"/>
  </cols>
  <sheetData>
    <row r="1" spans="1:20">
      <c r="A1" s="70"/>
      <c r="B1" s="70"/>
      <c r="C1" s="70"/>
      <c r="D1" s="70"/>
      <c r="E1" s="70"/>
      <c r="F1" s="70"/>
      <c r="H1" s="69" t="s">
        <v>0</v>
      </c>
      <c r="I1" s="69"/>
      <c r="J1" s="69"/>
      <c r="K1" s="69"/>
      <c r="L1" s="69"/>
      <c r="M1" s="69"/>
    </row>
    <row r="2" spans="1:20">
      <c r="A2" s="70"/>
      <c r="B2" s="70"/>
      <c r="C2" s="70"/>
      <c r="D2" s="70"/>
      <c r="E2" s="70"/>
      <c r="F2" s="70"/>
      <c r="H2" s="70" t="s">
        <v>1</v>
      </c>
      <c r="I2" s="70"/>
      <c r="J2" s="70"/>
      <c r="K2" s="70"/>
      <c r="L2" s="70"/>
      <c r="M2" s="70"/>
    </row>
    <row r="4" spans="1:20" ht="15.75" thickBot="1">
      <c r="A4" s="65" t="s">
        <v>15</v>
      </c>
      <c r="B4" s="65"/>
      <c r="C4" s="65"/>
      <c r="D4" s="65"/>
      <c r="E4" s="65"/>
      <c r="F4" s="65"/>
      <c r="H4" s="65" t="s">
        <v>16</v>
      </c>
      <c r="I4" s="65"/>
      <c r="J4" s="65"/>
      <c r="K4" s="65"/>
      <c r="L4" s="65"/>
      <c r="M4" s="65"/>
      <c r="O4" s="71" t="s">
        <v>17</v>
      </c>
      <c r="P4" s="71"/>
      <c r="Q4" s="71"/>
      <c r="R4" s="71"/>
      <c r="S4" s="71"/>
      <c r="T4" s="71"/>
    </row>
    <row r="5" spans="1:20">
      <c r="A5" s="67" t="s">
        <v>5</v>
      </c>
      <c r="B5" s="67"/>
      <c r="C5" s="67"/>
      <c r="D5" s="67"/>
      <c r="E5" s="67"/>
      <c r="F5" s="67"/>
      <c r="H5" s="67" t="s">
        <v>5</v>
      </c>
      <c r="I5" s="67"/>
      <c r="J5" s="67"/>
      <c r="K5" s="67"/>
      <c r="L5" s="67"/>
      <c r="M5" s="67"/>
      <c r="O5" s="66" t="s">
        <v>5</v>
      </c>
      <c r="P5" s="66"/>
      <c r="Q5" s="66"/>
      <c r="R5" s="66"/>
      <c r="S5" s="66"/>
      <c r="T5" s="66"/>
    </row>
    <row r="6" spans="1:20" ht="15.75" thickBot="1">
      <c r="A6" s="61" t="s">
        <v>6</v>
      </c>
      <c r="B6" s="61" t="s">
        <v>7</v>
      </c>
      <c r="C6" s="61" t="s">
        <v>8</v>
      </c>
      <c r="D6" s="61" t="s">
        <v>9</v>
      </c>
      <c r="E6" s="61" t="s">
        <v>10</v>
      </c>
      <c r="F6" s="61" t="s">
        <v>11</v>
      </c>
      <c r="H6" s="61" t="s">
        <v>6</v>
      </c>
      <c r="I6" s="61" t="s">
        <v>7</v>
      </c>
      <c r="J6" s="61" t="s">
        <v>8</v>
      </c>
      <c r="K6" s="61" t="s">
        <v>9</v>
      </c>
      <c r="L6" s="61" t="s">
        <v>10</v>
      </c>
      <c r="M6" s="61" t="s">
        <v>11</v>
      </c>
      <c r="O6" s="61" t="s">
        <v>6</v>
      </c>
      <c r="P6" s="61" t="s">
        <v>7</v>
      </c>
      <c r="Q6" s="61" t="s">
        <v>8</v>
      </c>
      <c r="R6" s="61" t="s">
        <v>9</v>
      </c>
      <c r="S6" s="64" t="s">
        <v>10</v>
      </c>
      <c r="T6" s="61" t="s">
        <v>11</v>
      </c>
    </row>
    <row r="7" spans="1:20">
      <c r="A7" s="63">
        <v>1</v>
      </c>
      <c r="B7">
        <v>66</v>
      </c>
      <c r="C7">
        <v>41</v>
      </c>
      <c r="D7" s="3">
        <f>AVERAGE(B7:C7)</f>
        <v>53.5</v>
      </c>
      <c r="E7">
        <v>0</v>
      </c>
      <c r="H7" s="63">
        <v>1</v>
      </c>
      <c r="I7">
        <v>78</v>
      </c>
      <c r="J7">
        <v>43</v>
      </c>
      <c r="K7" s="3">
        <f t="shared" ref="K7:K36" si="0">AVERAGE(I7:J7)</f>
        <v>60.5</v>
      </c>
      <c r="L7">
        <v>0</v>
      </c>
      <c r="M7" s="60"/>
      <c r="O7" s="63">
        <v>1</v>
      </c>
      <c r="P7">
        <v>86</v>
      </c>
      <c r="Q7">
        <v>71</v>
      </c>
      <c r="R7" s="3">
        <f t="shared" ref="R7:R36" si="1">AVERAGE(P7:Q7)</f>
        <v>78.5</v>
      </c>
      <c r="S7">
        <v>0</v>
      </c>
      <c r="T7" s="63"/>
    </row>
    <row r="8" spans="1:20">
      <c r="A8" s="63">
        <v>2</v>
      </c>
      <c r="B8">
        <v>67</v>
      </c>
      <c r="C8">
        <v>46</v>
      </c>
      <c r="D8" s="3">
        <f>AVERAGE(B8:C8)</f>
        <v>56.5</v>
      </c>
      <c r="E8">
        <v>0</v>
      </c>
      <c r="H8" s="63">
        <v>2</v>
      </c>
      <c r="I8">
        <v>86</v>
      </c>
      <c r="J8">
        <v>51</v>
      </c>
      <c r="K8" s="3">
        <f t="shared" si="0"/>
        <v>68.5</v>
      </c>
      <c r="L8">
        <v>0</v>
      </c>
      <c r="O8" s="63">
        <v>2</v>
      </c>
      <c r="P8">
        <v>88</v>
      </c>
      <c r="Q8">
        <v>71</v>
      </c>
      <c r="R8" s="3">
        <f t="shared" si="1"/>
        <v>79.5</v>
      </c>
      <c r="S8">
        <v>0</v>
      </c>
      <c r="T8" s="63"/>
    </row>
    <row r="9" spans="1:20">
      <c r="A9" s="63">
        <v>3</v>
      </c>
      <c r="B9">
        <v>60</v>
      </c>
      <c r="C9">
        <v>39</v>
      </c>
      <c r="D9" s="3">
        <f>AVERAGE(B9:C9)</f>
        <v>49.5</v>
      </c>
      <c r="E9">
        <v>0.01</v>
      </c>
      <c r="H9" s="63">
        <v>3</v>
      </c>
      <c r="I9">
        <v>87</v>
      </c>
      <c r="J9">
        <v>64</v>
      </c>
      <c r="K9" s="3">
        <f t="shared" si="0"/>
        <v>75.5</v>
      </c>
      <c r="L9">
        <v>0</v>
      </c>
      <c r="O9" s="63">
        <v>3</v>
      </c>
      <c r="P9">
        <v>86</v>
      </c>
      <c r="Q9">
        <v>70</v>
      </c>
      <c r="R9" s="3">
        <f t="shared" si="1"/>
        <v>78</v>
      </c>
      <c r="S9">
        <v>0.17</v>
      </c>
      <c r="T9" s="63"/>
    </row>
    <row r="10" spans="1:20">
      <c r="A10" s="63">
        <v>4</v>
      </c>
      <c r="B10">
        <v>76</v>
      </c>
      <c r="C10">
        <v>50</v>
      </c>
      <c r="D10" s="3">
        <f t="shared" ref="D10:D35" si="2">AVERAGE(B10:C10)</f>
        <v>63</v>
      </c>
      <c r="E10">
        <v>0.04</v>
      </c>
      <c r="H10" s="63">
        <v>4</v>
      </c>
      <c r="I10">
        <v>86</v>
      </c>
      <c r="J10">
        <v>65</v>
      </c>
      <c r="K10" s="3">
        <f t="shared" si="0"/>
        <v>75.5</v>
      </c>
      <c r="L10">
        <v>0</v>
      </c>
      <c r="O10" s="63">
        <v>4</v>
      </c>
      <c r="P10">
        <v>76</v>
      </c>
      <c r="Q10">
        <v>60</v>
      </c>
      <c r="R10" s="3">
        <f t="shared" si="1"/>
        <v>68</v>
      </c>
      <c r="S10">
        <v>0.5</v>
      </c>
      <c r="T10" s="63"/>
    </row>
    <row r="11" spans="1:20">
      <c r="A11" s="63">
        <v>5</v>
      </c>
      <c r="B11">
        <v>61</v>
      </c>
      <c r="C11">
        <v>37</v>
      </c>
      <c r="D11" s="3">
        <f t="shared" si="2"/>
        <v>49</v>
      </c>
      <c r="E11">
        <v>0</v>
      </c>
      <c r="H11" s="63">
        <v>5</v>
      </c>
      <c r="I11">
        <v>85</v>
      </c>
      <c r="J11">
        <v>66</v>
      </c>
      <c r="K11" s="3">
        <f t="shared" si="0"/>
        <v>75.5</v>
      </c>
      <c r="L11">
        <v>0</v>
      </c>
      <c r="O11" s="63">
        <v>5</v>
      </c>
      <c r="P11">
        <v>80</v>
      </c>
      <c r="Q11">
        <v>59</v>
      </c>
      <c r="R11" s="3">
        <f t="shared" si="1"/>
        <v>69.5</v>
      </c>
      <c r="S11">
        <v>0</v>
      </c>
      <c r="T11" s="63"/>
    </row>
    <row r="12" spans="1:20">
      <c r="A12" s="63">
        <v>6</v>
      </c>
      <c r="B12">
        <v>70</v>
      </c>
      <c r="C12">
        <v>40</v>
      </c>
      <c r="D12" s="3">
        <f t="shared" si="2"/>
        <v>55</v>
      </c>
      <c r="E12">
        <v>0</v>
      </c>
      <c r="H12" s="63">
        <v>6</v>
      </c>
      <c r="I12">
        <v>68</v>
      </c>
      <c r="J12">
        <v>57</v>
      </c>
      <c r="K12" s="3">
        <f t="shared" si="0"/>
        <v>62.5</v>
      </c>
      <c r="L12">
        <v>0.69</v>
      </c>
      <c r="O12" s="63">
        <v>6</v>
      </c>
      <c r="P12">
        <v>80</v>
      </c>
      <c r="Q12">
        <v>64</v>
      </c>
      <c r="R12" s="3">
        <f t="shared" si="1"/>
        <v>72</v>
      </c>
      <c r="S12">
        <v>0</v>
      </c>
      <c r="T12" s="63"/>
    </row>
    <row r="13" spans="1:20">
      <c r="A13" s="63">
        <v>7</v>
      </c>
      <c r="B13">
        <v>70</v>
      </c>
      <c r="C13">
        <v>38</v>
      </c>
      <c r="D13" s="3">
        <f t="shared" si="2"/>
        <v>54</v>
      </c>
      <c r="E13">
        <v>0.35</v>
      </c>
      <c r="H13" s="63">
        <v>7</v>
      </c>
      <c r="I13">
        <v>69</v>
      </c>
      <c r="J13">
        <v>57</v>
      </c>
      <c r="K13" s="3">
        <f t="shared" si="0"/>
        <v>63</v>
      </c>
      <c r="L13">
        <v>0.04</v>
      </c>
      <c r="O13" s="63">
        <v>7</v>
      </c>
      <c r="P13">
        <v>73</v>
      </c>
      <c r="Q13">
        <v>56</v>
      </c>
      <c r="R13" s="3">
        <f t="shared" si="1"/>
        <v>64.5</v>
      </c>
      <c r="S13">
        <v>0</v>
      </c>
      <c r="T13" s="62"/>
    </row>
    <row r="14" spans="1:20">
      <c r="A14" s="63">
        <v>8</v>
      </c>
      <c r="B14">
        <v>48</v>
      </c>
      <c r="C14">
        <v>34</v>
      </c>
      <c r="D14" s="3">
        <f t="shared" si="2"/>
        <v>41</v>
      </c>
      <c r="E14">
        <v>0.08</v>
      </c>
      <c r="H14" s="63">
        <v>8</v>
      </c>
      <c r="I14">
        <v>68</v>
      </c>
      <c r="J14">
        <v>50</v>
      </c>
      <c r="K14" s="3">
        <f t="shared" si="0"/>
        <v>59</v>
      </c>
      <c r="L14">
        <v>0</v>
      </c>
      <c r="O14" s="63">
        <v>8</v>
      </c>
      <c r="P14">
        <v>81</v>
      </c>
      <c r="Q14">
        <v>61</v>
      </c>
      <c r="R14" s="3">
        <f t="shared" si="1"/>
        <v>71</v>
      </c>
      <c r="S14">
        <v>0</v>
      </c>
      <c r="T14" s="63"/>
    </row>
    <row r="15" spans="1:20">
      <c r="A15" s="63">
        <v>9</v>
      </c>
      <c r="B15">
        <v>48</v>
      </c>
      <c r="C15">
        <v>33</v>
      </c>
      <c r="D15" s="3">
        <f t="shared" si="2"/>
        <v>40.5</v>
      </c>
      <c r="E15">
        <v>0</v>
      </c>
      <c r="H15" s="63">
        <v>9</v>
      </c>
      <c r="I15">
        <v>70</v>
      </c>
      <c r="J15">
        <v>52</v>
      </c>
      <c r="K15" s="3">
        <f t="shared" si="0"/>
        <v>61</v>
      </c>
      <c r="L15">
        <v>0</v>
      </c>
      <c r="O15" s="63">
        <v>9</v>
      </c>
      <c r="P15">
        <v>86</v>
      </c>
      <c r="Q15">
        <v>70</v>
      </c>
      <c r="R15" s="3">
        <f t="shared" si="1"/>
        <v>78</v>
      </c>
      <c r="S15">
        <v>0</v>
      </c>
      <c r="T15" s="62"/>
    </row>
    <row r="16" spans="1:20">
      <c r="A16" s="63">
        <v>10</v>
      </c>
      <c r="B16">
        <v>53</v>
      </c>
      <c r="C16">
        <v>40</v>
      </c>
      <c r="D16" s="3">
        <f t="shared" si="2"/>
        <v>46.5</v>
      </c>
      <c r="E16">
        <v>0.04</v>
      </c>
      <c r="H16" s="63">
        <v>10</v>
      </c>
      <c r="I16">
        <v>82</v>
      </c>
      <c r="J16">
        <v>48</v>
      </c>
      <c r="K16" s="3">
        <f t="shared" si="0"/>
        <v>65</v>
      </c>
      <c r="L16">
        <v>0</v>
      </c>
      <c r="O16" s="63">
        <v>10</v>
      </c>
      <c r="P16">
        <v>81</v>
      </c>
      <c r="Q16">
        <v>67</v>
      </c>
      <c r="R16" s="3">
        <f t="shared" si="1"/>
        <v>74</v>
      </c>
      <c r="S16">
        <v>0.26</v>
      </c>
      <c r="T16" s="62"/>
    </row>
    <row r="17" spans="1:20">
      <c r="A17" s="63">
        <v>11</v>
      </c>
      <c r="B17">
        <v>55</v>
      </c>
      <c r="C17">
        <v>29</v>
      </c>
      <c r="D17" s="3">
        <f t="shared" si="2"/>
        <v>42</v>
      </c>
      <c r="E17">
        <v>0</v>
      </c>
      <c r="H17" s="63">
        <v>11</v>
      </c>
      <c r="I17">
        <v>82</v>
      </c>
      <c r="J17">
        <v>61</v>
      </c>
      <c r="K17" s="3">
        <f t="shared" si="0"/>
        <v>71.5</v>
      </c>
      <c r="L17">
        <v>0.28000000000000003</v>
      </c>
      <c r="O17" s="63">
        <v>11</v>
      </c>
      <c r="P17">
        <v>80</v>
      </c>
      <c r="Q17">
        <v>60</v>
      </c>
      <c r="R17" s="3">
        <f t="shared" si="1"/>
        <v>70</v>
      </c>
      <c r="S17">
        <v>1.01</v>
      </c>
      <c r="T17" s="62"/>
    </row>
    <row r="18" spans="1:20">
      <c r="A18" s="63">
        <v>12</v>
      </c>
      <c r="B18">
        <v>73</v>
      </c>
      <c r="C18">
        <v>40</v>
      </c>
      <c r="D18" s="3">
        <f t="shared" si="2"/>
        <v>56.5</v>
      </c>
      <c r="E18">
        <v>0</v>
      </c>
      <c r="H18" s="63">
        <v>12</v>
      </c>
      <c r="I18">
        <v>89</v>
      </c>
      <c r="J18">
        <v>66</v>
      </c>
      <c r="K18" s="3">
        <f t="shared" si="0"/>
        <v>77.5</v>
      </c>
      <c r="L18">
        <v>0</v>
      </c>
      <c r="O18" s="63">
        <v>12</v>
      </c>
      <c r="P18">
        <v>72</v>
      </c>
      <c r="Q18">
        <v>56</v>
      </c>
      <c r="R18" s="3">
        <f t="shared" si="1"/>
        <v>64</v>
      </c>
      <c r="S18">
        <v>0</v>
      </c>
      <c r="T18" s="62"/>
    </row>
    <row r="19" spans="1:20">
      <c r="A19" s="63">
        <v>13</v>
      </c>
      <c r="B19">
        <v>80</v>
      </c>
      <c r="C19">
        <v>56</v>
      </c>
      <c r="D19" s="3">
        <f t="shared" si="2"/>
        <v>68</v>
      </c>
      <c r="E19">
        <v>0</v>
      </c>
      <c r="H19" s="63">
        <v>13</v>
      </c>
      <c r="I19">
        <v>90</v>
      </c>
      <c r="J19">
        <v>61</v>
      </c>
      <c r="K19" s="3">
        <f t="shared" si="0"/>
        <v>75.5</v>
      </c>
      <c r="L19">
        <v>0</v>
      </c>
      <c r="O19" s="63">
        <v>13</v>
      </c>
      <c r="P19">
        <v>82</v>
      </c>
      <c r="Q19">
        <v>66</v>
      </c>
      <c r="R19" s="3">
        <f t="shared" si="1"/>
        <v>74</v>
      </c>
      <c r="S19">
        <v>0.25</v>
      </c>
      <c r="T19" s="62"/>
    </row>
    <row r="20" spans="1:20">
      <c r="A20" s="63">
        <v>14</v>
      </c>
      <c r="B20">
        <v>79</v>
      </c>
      <c r="C20">
        <v>61</v>
      </c>
      <c r="D20" s="3">
        <f t="shared" si="2"/>
        <v>70</v>
      </c>
      <c r="E20">
        <v>0</v>
      </c>
      <c r="H20" s="63">
        <v>14</v>
      </c>
      <c r="I20">
        <v>78</v>
      </c>
      <c r="J20">
        <v>58</v>
      </c>
      <c r="K20" s="3">
        <f t="shared" si="0"/>
        <v>68</v>
      </c>
      <c r="L20">
        <v>0</v>
      </c>
      <c r="O20" s="63">
        <v>14</v>
      </c>
      <c r="P20">
        <v>83</v>
      </c>
      <c r="Q20">
        <v>73</v>
      </c>
      <c r="R20" s="3">
        <f t="shared" si="1"/>
        <v>78</v>
      </c>
      <c r="S20">
        <v>0</v>
      </c>
      <c r="T20" s="62"/>
    </row>
    <row r="21" spans="1:20">
      <c r="A21" s="63">
        <v>15</v>
      </c>
      <c r="B21">
        <v>79</v>
      </c>
      <c r="C21">
        <v>56</v>
      </c>
      <c r="D21" s="3">
        <f t="shared" si="2"/>
        <v>67.5</v>
      </c>
      <c r="E21">
        <v>0.38</v>
      </c>
      <c r="H21" s="63">
        <v>15</v>
      </c>
      <c r="I21">
        <v>82</v>
      </c>
      <c r="J21">
        <v>63</v>
      </c>
      <c r="K21" s="3">
        <f t="shared" si="0"/>
        <v>72.5</v>
      </c>
      <c r="L21">
        <v>0.28999999999999998</v>
      </c>
      <c r="O21" s="63">
        <v>15</v>
      </c>
      <c r="P21">
        <v>84</v>
      </c>
      <c r="Q21">
        <v>61</v>
      </c>
      <c r="R21" s="3">
        <f t="shared" si="1"/>
        <v>72.5</v>
      </c>
      <c r="S21">
        <v>0</v>
      </c>
      <c r="T21" s="62"/>
    </row>
    <row r="22" spans="1:20">
      <c r="A22" s="63">
        <v>16</v>
      </c>
      <c r="B22">
        <v>67</v>
      </c>
      <c r="C22">
        <v>51</v>
      </c>
      <c r="D22" s="3">
        <f t="shared" si="2"/>
        <v>59</v>
      </c>
      <c r="E22">
        <v>0.7</v>
      </c>
      <c r="H22" s="63">
        <v>16</v>
      </c>
      <c r="I22">
        <v>84</v>
      </c>
      <c r="J22">
        <v>64</v>
      </c>
      <c r="K22" s="3">
        <f t="shared" si="0"/>
        <v>74</v>
      </c>
      <c r="L22">
        <v>0.64</v>
      </c>
      <c r="O22" s="63">
        <v>16</v>
      </c>
      <c r="P22">
        <v>85</v>
      </c>
      <c r="Q22">
        <v>60</v>
      </c>
      <c r="R22" s="3">
        <f t="shared" si="1"/>
        <v>72.5</v>
      </c>
      <c r="S22">
        <v>0</v>
      </c>
      <c r="T22" s="62"/>
    </row>
    <row r="23" spans="1:20">
      <c r="A23" s="63">
        <v>17</v>
      </c>
      <c r="B23">
        <v>58</v>
      </c>
      <c r="C23">
        <v>39</v>
      </c>
      <c r="D23" s="3">
        <f t="shared" si="2"/>
        <v>48.5</v>
      </c>
      <c r="E23">
        <v>7.0000000000000007E-2</v>
      </c>
      <c r="H23" s="63">
        <v>17</v>
      </c>
      <c r="I23">
        <v>77</v>
      </c>
      <c r="J23">
        <v>68</v>
      </c>
      <c r="K23" s="3">
        <f t="shared" si="0"/>
        <v>72.5</v>
      </c>
      <c r="L23">
        <v>0.1</v>
      </c>
      <c r="O23" s="63">
        <v>17</v>
      </c>
      <c r="P23">
        <v>86</v>
      </c>
      <c r="Q23">
        <v>66</v>
      </c>
      <c r="R23" s="3">
        <f t="shared" si="1"/>
        <v>76</v>
      </c>
      <c r="S23">
        <v>0</v>
      </c>
      <c r="T23" s="62"/>
    </row>
    <row r="24" spans="1:20">
      <c r="A24" s="63">
        <v>18</v>
      </c>
      <c r="B24">
        <v>58</v>
      </c>
      <c r="C24">
        <v>33</v>
      </c>
      <c r="D24" s="3">
        <f t="shared" si="2"/>
        <v>45.5</v>
      </c>
      <c r="E24">
        <v>0</v>
      </c>
      <c r="H24" s="63">
        <v>18</v>
      </c>
      <c r="I24">
        <v>80</v>
      </c>
      <c r="J24">
        <v>64</v>
      </c>
      <c r="K24" s="3">
        <f t="shared" si="0"/>
        <v>72</v>
      </c>
      <c r="L24">
        <v>0.31</v>
      </c>
      <c r="O24" s="63">
        <v>18</v>
      </c>
      <c r="P24">
        <v>87</v>
      </c>
      <c r="Q24">
        <v>70</v>
      </c>
      <c r="R24" s="3">
        <f t="shared" si="1"/>
        <v>78.5</v>
      </c>
      <c r="S24">
        <v>0</v>
      </c>
      <c r="T24" s="62"/>
    </row>
    <row r="25" spans="1:20">
      <c r="A25" s="63">
        <v>19</v>
      </c>
      <c r="B25">
        <v>67</v>
      </c>
      <c r="C25">
        <v>46</v>
      </c>
      <c r="D25" s="3">
        <f t="shared" si="2"/>
        <v>56.5</v>
      </c>
      <c r="E25">
        <v>0.05</v>
      </c>
      <c r="H25" s="63">
        <v>19</v>
      </c>
      <c r="I25">
        <v>76</v>
      </c>
      <c r="J25">
        <v>58</v>
      </c>
      <c r="K25" s="3">
        <f t="shared" si="0"/>
        <v>67</v>
      </c>
      <c r="L25">
        <v>0.87</v>
      </c>
      <c r="O25" s="63">
        <v>19</v>
      </c>
      <c r="P25">
        <v>95</v>
      </c>
      <c r="Q25">
        <v>73</v>
      </c>
      <c r="R25" s="3">
        <f t="shared" si="1"/>
        <v>84</v>
      </c>
      <c r="S25">
        <v>0</v>
      </c>
      <c r="T25" s="62"/>
    </row>
    <row r="26" spans="1:20">
      <c r="A26" s="63">
        <v>20</v>
      </c>
      <c r="B26">
        <v>57</v>
      </c>
      <c r="C26">
        <v>40</v>
      </c>
      <c r="D26" s="3">
        <f t="shared" si="2"/>
        <v>48.5</v>
      </c>
      <c r="E26">
        <v>0</v>
      </c>
      <c r="H26" s="63">
        <v>20</v>
      </c>
      <c r="I26">
        <v>83</v>
      </c>
      <c r="J26">
        <v>69</v>
      </c>
      <c r="K26" s="3">
        <f t="shared" si="0"/>
        <v>76</v>
      </c>
      <c r="L26">
        <v>0.27</v>
      </c>
      <c r="O26" s="63">
        <v>20</v>
      </c>
      <c r="P26">
        <v>95</v>
      </c>
      <c r="Q26">
        <v>72</v>
      </c>
      <c r="R26" s="3">
        <f t="shared" si="1"/>
        <v>83.5</v>
      </c>
      <c r="S26">
        <v>0.4</v>
      </c>
      <c r="T26" s="62"/>
    </row>
    <row r="27" spans="1:20">
      <c r="A27" s="63">
        <v>21</v>
      </c>
      <c r="B27">
        <v>58</v>
      </c>
      <c r="C27">
        <v>34</v>
      </c>
      <c r="D27" s="3">
        <f t="shared" si="2"/>
        <v>46</v>
      </c>
      <c r="E27">
        <v>0</v>
      </c>
      <c r="H27" s="63">
        <v>21</v>
      </c>
      <c r="I27">
        <v>83</v>
      </c>
      <c r="J27">
        <v>66</v>
      </c>
      <c r="K27" s="3">
        <f t="shared" si="0"/>
        <v>74.5</v>
      </c>
      <c r="L27">
        <v>0</v>
      </c>
      <c r="O27" s="63">
        <v>21</v>
      </c>
      <c r="P27">
        <v>87</v>
      </c>
      <c r="Q27">
        <v>71</v>
      </c>
      <c r="R27" s="3">
        <f t="shared" si="1"/>
        <v>79</v>
      </c>
      <c r="S27">
        <v>0.03</v>
      </c>
      <c r="T27" s="62"/>
    </row>
    <row r="28" spans="1:20">
      <c r="A28" s="63">
        <v>22</v>
      </c>
      <c r="B28">
        <v>62</v>
      </c>
      <c r="C28">
        <v>37</v>
      </c>
      <c r="D28" s="3">
        <f t="shared" si="2"/>
        <v>49.5</v>
      </c>
      <c r="E28">
        <v>0</v>
      </c>
      <c r="H28" s="63">
        <v>22</v>
      </c>
      <c r="I28">
        <v>80</v>
      </c>
      <c r="J28">
        <v>61</v>
      </c>
      <c r="K28" s="3">
        <f t="shared" si="0"/>
        <v>70.5</v>
      </c>
      <c r="L28">
        <v>0</v>
      </c>
      <c r="O28" s="63">
        <v>22</v>
      </c>
      <c r="P28">
        <v>87</v>
      </c>
      <c r="Q28">
        <v>68</v>
      </c>
      <c r="R28" s="3">
        <f t="shared" si="1"/>
        <v>77.5</v>
      </c>
      <c r="S28">
        <v>0.14000000000000001</v>
      </c>
      <c r="T28" s="62"/>
    </row>
    <row r="29" spans="1:20">
      <c r="A29" s="63">
        <v>23</v>
      </c>
      <c r="B29">
        <v>63</v>
      </c>
      <c r="C29">
        <v>42</v>
      </c>
      <c r="D29" s="3">
        <f t="shared" si="2"/>
        <v>52.5</v>
      </c>
      <c r="E29">
        <v>0</v>
      </c>
      <c r="H29" s="63">
        <v>23</v>
      </c>
      <c r="I29">
        <v>82</v>
      </c>
      <c r="J29">
        <v>66</v>
      </c>
      <c r="K29" s="3">
        <f t="shared" si="0"/>
        <v>74</v>
      </c>
      <c r="L29">
        <v>0.39</v>
      </c>
      <c r="O29" s="63">
        <v>23</v>
      </c>
      <c r="P29">
        <v>89</v>
      </c>
      <c r="Q29">
        <v>69</v>
      </c>
      <c r="R29" s="3">
        <f t="shared" si="1"/>
        <v>79</v>
      </c>
      <c r="S29">
        <v>0.12</v>
      </c>
      <c r="T29" s="62"/>
    </row>
    <row r="30" spans="1:20">
      <c r="A30" s="63">
        <v>24</v>
      </c>
      <c r="B30">
        <v>60</v>
      </c>
      <c r="C30">
        <v>52</v>
      </c>
      <c r="D30" s="3">
        <f t="shared" si="2"/>
        <v>56</v>
      </c>
      <c r="E30">
        <v>0.06</v>
      </c>
      <c r="H30" s="63">
        <v>24</v>
      </c>
      <c r="I30">
        <v>81</v>
      </c>
      <c r="J30">
        <v>59</v>
      </c>
      <c r="K30" s="3">
        <f t="shared" si="0"/>
        <v>70</v>
      </c>
      <c r="L30">
        <v>0</v>
      </c>
      <c r="O30" s="63">
        <v>24</v>
      </c>
      <c r="P30">
        <v>90</v>
      </c>
      <c r="Q30">
        <v>72</v>
      </c>
      <c r="R30" s="3">
        <f t="shared" si="1"/>
        <v>81</v>
      </c>
      <c r="S30">
        <v>0.32</v>
      </c>
      <c r="T30" s="62"/>
    </row>
    <row r="31" spans="1:20">
      <c r="A31" s="63">
        <v>25</v>
      </c>
      <c r="B31">
        <v>70</v>
      </c>
      <c r="C31">
        <v>54</v>
      </c>
      <c r="D31" s="3">
        <f t="shared" si="2"/>
        <v>62</v>
      </c>
      <c r="E31">
        <v>0.16</v>
      </c>
      <c r="H31" s="63">
        <v>25</v>
      </c>
      <c r="I31">
        <v>82</v>
      </c>
      <c r="J31">
        <v>57</v>
      </c>
      <c r="K31" s="3">
        <f t="shared" si="0"/>
        <v>69.5</v>
      </c>
      <c r="L31">
        <v>0</v>
      </c>
      <c r="O31" s="63">
        <v>25</v>
      </c>
      <c r="P31">
        <v>90</v>
      </c>
      <c r="Q31">
        <v>69</v>
      </c>
      <c r="R31" s="3">
        <f t="shared" si="1"/>
        <v>79.5</v>
      </c>
      <c r="S31">
        <v>1.32</v>
      </c>
      <c r="T31" s="62"/>
    </row>
    <row r="32" spans="1:20">
      <c r="A32" s="63">
        <v>26</v>
      </c>
      <c r="B32">
        <v>70</v>
      </c>
      <c r="C32">
        <v>53</v>
      </c>
      <c r="D32" s="3">
        <f t="shared" si="2"/>
        <v>61.5</v>
      </c>
      <c r="E32">
        <v>0.01</v>
      </c>
      <c r="H32" s="63">
        <v>26</v>
      </c>
      <c r="I32">
        <v>87</v>
      </c>
      <c r="J32">
        <v>70</v>
      </c>
      <c r="K32" s="3">
        <f t="shared" si="0"/>
        <v>78.5</v>
      </c>
      <c r="L32">
        <v>0</v>
      </c>
      <c r="O32" s="63">
        <v>26</v>
      </c>
      <c r="P32">
        <v>82</v>
      </c>
      <c r="Q32">
        <v>64</v>
      </c>
      <c r="R32" s="3">
        <f t="shared" si="1"/>
        <v>73</v>
      </c>
      <c r="S32">
        <v>0</v>
      </c>
      <c r="T32" s="62"/>
    </row>
    <row r="33" spans="1:21">
      <c r="A33" s="63">
        <v>27</v>
      </c>
      <c r="B33">
        <v>74</v>
      </c>
      <c r="C33">
        <v>50</v>
      </c>
      <c r="D33" s="3">
        <f t="shared" si="2"/>
        <v>62</v>
      </c>
      <c r="E33">
        <v>0</v>
      </c>
      <c r="H33" s="63">
        <v>27</v>
      </c>
      <c r="I33">
        <v>87</v>
      </c>
      <c r="J33">
        <v>69</v>
      </c>
      <c r="K33" s="3">
        <f t="shared" si="0"/>
        <v>78</v>
      </c>
      <c r="L33">
        <v>0.73</v>
      </c>
      <c r="O33" s="63">
        <v>27</v>
      </c>
      <c r="P33">
        <v>82</v>
      </c>
      <c r="Q33">
        <v>70</v>
      </c>
      <c r="R33" s="3">
        <f t="shared" si="1"/>
        <v>76</v>
      </c>
      <c r="S33">
        <v>0</v>
      </c>
      <c r="T33" s="62"/>
    </row>
    <row r="34" spans="1:21">
      <c r="A34" s="63">
        <v>28</v>
      </c>
      <c r="B34">
        <v>72</v>
      </c>
      <c r="C34">
        <v>47</v>
      </c>
      <c r="D34" s="3">
        <f t="shared" si="2"/>
        <v>59.5</v>
      </c>
      <c r="E34">
        <v>0</v>
      </c>
      <c r="H34" s="63">
        <v>28</v>
      </c>
      <c r="I34">
        <v>86</v>
      </c>
      <c r="J34">
        <v>62</v>
      </c>
      <c r="K34" s="3">
        <f t="shared" si="0"/>
        <v>74</v>
      </c>
      <c r="L34">
        <v>0</v>
      </c>
      <c r="O34" s="63">
        <v>28</v>
      </c>
      <c r="P34">
        <v>89</v>
      </c>
      <c r="Q34">
        <v>73</v>
      </c>
      <c r="R34" s="3">
        <f t="shared" si="1"/>
        <v>81</v>
      </c>
      <c r="S34">
        <v>0</v>
      </c>
      <c r="T34" s="62"/>
    </row>
    <row r="35" spans="1:21">
      <c r="A35" s="63">
        <v>29</v>
      </c>
      <c r="B35">
        <v>71</v>
      </c>
      <c r="C35">
        <v>49</v>
      </c>
      <c r="D35" s="3">
        <f t="shared" si="2"/>
        <v>60</v>
      </c>
      <c r="E35">
        <v>0</v>
      </c>
      <c r="H35" s="63">
        <v>29</v>
      </c>
      <c r="I35">
        <v>78</v>
      </c>
      <c r="J35">
        <v>64</v>
      </c>
      <c r="K35" s="3">
        <f t="shared" si="0"/>
        <v>71</v>
      </c>
      <c r="L35">
        <v>0.4</v>
      </c>
      <c r="O35" s="63">
        <v>29</v>
      </c>
      <c r="P35">
        <v>89</v>
      </c>
      <c r="Q35">
        <v>70</v>
      </c>
      <c r="R35" s="3">
        <f t="shared" si="1"/>
        <v>79.5</v>
      </c>
      <c r="S35">
        <v>0</v>
      </c>
      <c r="T35" s="62"/>
    </row>
    <row r="36" spans="1:21">
      <c r="A36" s="63">
        <v>30</v>
      </c>
      <c r="B36">
        <v>67</v>
      </c>
      <c r="C36">
        <v>46</v>
      </c>
      <c r="D36" s="3">
        <f>AVERAGE(B36:C36)</f>
        <v>56.5</v>
      </c>
      <c r="E36">
        <v>0</v>
      </c>
      <c r="H36" s="63">
        <v>30</v>
      </c>
      <c r="I36">
        <v>76</v>
      </c>
      <c r="J36">
        <v>65</v>
      </c>
      <c r="K36" s="3">
        <f t="shared" si="0"/>
        <v>70.5</v>
      </c>
      <c r="L36">
        <v>0</v>
      </c>
      <c r="O36" s="63">
        <v>30</v>
      </c>
      <c r="P36">
        <v>91</v>
      </c>
      <c r="Q36">
        <v>69</v>
      </c>
      <c r="R36" s="3">
        <f t="shared" si="1"/>
        <v>80</v>
      </c>
      <c r="S36">
        <v>0</v>
      </c>
      <c r="T36" s="62"/>
    </row>
    <row r="37" spans="1:21" ht="15.75" thickBot="1">
      <c r="A37" s="63"/>
      <c r="B37" s="63"/>
      <c r="C37" s="63"/>
      <c r="D37" s="4"/>
      <c r="E37" s="61"/>
      <c r="F37" s="5"/>
      <c r="H37" s="63">
        <v>31</v>
      </c>
      <c r="I37">
        <v>82</v>
      </c>
      <c r="J37">
        <v>66</v>
      </c>
      <c r="K37" s="4">
        <f>AVERAGE(I37:J37)</f>
        <v>74</v>
      </c>
      <c r="L37">
        <v>0</v>
      </c>
      <c r="M37" s="5"/>
      <c r="O37" s="63"/>
      <c r="P37" s="63"/>
      <c r="Q37" s="63"/>
      <c r="R37" s="4"/>
      <c r="S37" s="8"/>
      <c r="T37" s="64"/>
    </row>
    <row r="38" spans="1:21">
      <c r="B38" s="63"/>
      <c r="C38" s="63"/>
      <c r="D38" s="3">
        <f>AVERAGE(D7:D36)</f>
        <v>54.533333333333331</v>
      </c>
      <c r="E38" s="62">
        <f>SUM(E7:E37)</f>
        <v>1.9500000000000002</v>
      </c>
      <c r="K38" s="3">
        <f>AVERAGE(K7:K37)</f>
        <v>70.870967741935488</v>
      </c>
      <c r="L38" s="62">
        <f>SUM(L7:L37)</f>
        <v>5.0100000000000007</v>
      </c>
      <c r="R38" s="3">
        <f>AVERAGE(R7:R37)</f>
        <v>75.716666666666669</v>
      </c>
      <c r="S38" s="62">
        <f>SUM(S7:S36)</f>
        <v>4.5199999999999996</v>
      </c>
      <c r="T38" s="1"/>
    </row>
    <row r="39" spans="1:21">
      <c r="B39" s="63"/>
      <c r="C39" s="63"/>
      <c r="D39" s="63" t="s">
        <v>13</v>
      </c>
      <c r="E39" s="63" t="s">
        <v>13</v>
      </c>
      <c r="K39" t="s">
        <v>18</v>
      </c>
      <c r="L39" s="62"/>
    </row>
    <row r="40" spans="1:21" ht="15.75" thickBot="1">
      <c r="A40" s="5" t="s">
        <v>12</v>
      </c>
      <c r="B40" s="61"/>
      <c r="C40" s="5"/>
      <c r="D40" s="61" t="s">
        <v>13</v>
      </c>
      <c r="E40" s="52">
        <f>SUM('Rainfall Data'!E83)</f>
        <v>3.1651948051948064</v>
      </c>
      <c r="F40" s="53"/>
      <c r="G40" s="5"/>
      <c r="H40" s="5"/>
      <c r="I40" s="5"/>
      <c r="J40" s="5"/>
      <c r="K40" s="5" t="s">
        <v>13</v>
      </c>
      <c r="L40" s="64">
        <f>SUM('Rainfall Data'!F83)</f>
        <v>3.4253246753246751</v>
      </c>
      <c r="M40" s="5"/>
      <c r="N40" s="5"/>
      <c r="O40" s="5"/>
      <c r="P40" s="5"/>
      <c r="Q40" s="5"/>
      <c r="R40" s="5"/>
      <c r="S40" s="64">
        <f>SUM('Rainfall Data'!G83)</f>
        <v>3.7868831168831179</v>
      </c>
      <c r="T40" s="5"/>
      <c r="U40" s="1"/>
    </row>
    <row r="41" spans="1:21">
      <c r="A41" t="s">
        <v>14</v>
      </c>
      <c r="D41" s="63" t="s">
        <v>13</v>
      </c>
      <c r="E41" s="62">
        <f>(E38-E40)</f>
        <v>-1.2151948051948063</v>
      </c>
      <c r="K41" t="s">
        <v>13</v>
      </c>
      <c r="L41" s="62">
        <f>(L38-L40)</f>
        <v>1.5846753246753256</v>
      </c>
      <c r="O41" s="9"/>
      <c r="S41" s="62">
        <f>(S38-S40)</f>
        <v>0.73311688311688172</v>
      </c>
      <c r="U41" s="1"/>
    </row>
    <row r="42" spans="1:21">
      <c r="L42" s="1"/>
    </row>
    <row r="43" spans="1:21">
      <c r="L43" s="1"/>
    </row>
    <row r="44" spans="1:21">
      <c r="L44" s="1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5"/>
  <sheetViews>
    <sheetView topLeftCell="A16" workbookViewId="0" xr3:uid="{842E5F09-E766-5B8D-85AF-A39847EA96FD}">
      <selection activeCell="U14" sqref="U14"/>
    </sheetView>
  </sheetViews>
  <sheetFormatPr defaultRowHeight="15"/>
  <cols>
    <col min="1" max="1" width="4" customWidth="1"/>
    <col min="2" max="3" width="5.5703125" customWidth="1"/>
    <col min="4" max="4" width="6.85546875" customWidth="1"/>
    <col min="5" max="5" width="6" style="1" customWidth="1"/>
    <col min="6" max="6" width="6.7109375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85546875" customWidth="1"/>
    <col min="12" max="12" width="6.85546875" style="1" customWidth="1"/>
    <col min="13" max="13" width="7.5703125" customWidth="1"/>
    <col min="14" max="14" width="6.140625" customWidth="1"/>
    <col min="15" max="15" width="4.85546875" customWidth="1"/>
    <col min="16" max="16" width="5.7109375" customWidth="1"/>
    <col min="17" max="17" width="6" customWidth="1"/>
    <col min="18" max="18" width="6.7109375" customWidth="1"/>
    <col min="19" max="19" width="5.7109375" style="1" customWidth="1"/>
    <col min="20" max="20" width="6.5703125" customWidth="1"/>
    <col min="257" max="257" width="4" customWidth="1"/>
    <col min="258" max="259" width="5.5703125" customWidth="1"/>
    <col min="260" max="260" width="6.85546875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8" width="6.85546875" customWidth="1"/>
    <col min="269" max="269" width="7.5703125" customWidth="1"/>
    <col min="270" max="270" width="6.140625" customWidth="1"/>
    <col min="271" max="271" width="4.85546875" customWidth="1"/>
    <col min="272" max="272" width="5.7109375" customWidth="1"/>
    <col min="273" max="273" width="6" customWidth="1"/>
    <col min="274" max="274" width="6.7109375" customWidth="1"/>
    <col min="275" max="275" width="5.7109375" customWidth="1"/>
    <col min="276" max="276" width="6.5703125" customWidth="1"/>
    <col min="513" max="513" width="4" customWidth="1"/>
    <col min="514" max="515" width="5.5703125" customWidth="1"/>
    <col min="516" max="516" width="6.85546875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4" width="6.85546875" customWidth="1"/>
    <col min="525" max="525" width="7.5703125" customWidth="1"/>
    <col min="526" max="526" width="6.140625" customWidth="1"/>
    <col min="527" max="527" width="4.85546875" customWidth="1"/>
    <col min="528" max="528" width="5.7109375" customWidth="1"/>
    <col min="529" max="529" width="6" customWidth="1"/>
    <col min="530" max="530" width="6.7109375" customWidth="1"/>
    <col min="531" max="531" width="5.7109375" customWidth="1"/>
    <col min="532" max="532" width="6.5703125" customWidth="1"/>
    <col min="769" max="769" width="4" customWidth="1"/>
    <col min="770" max="771" width="5.5703125" customWidth="1"/>
    <col min="772" max="772" width="6.85546875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80" width="6.85546875" customWidth="1"/>
    <col min="781" max="781" width="7.5703125" customWidth="1"/>
    <col min="782" max="782" width="6.140625" customWidth="1"/>
    <col min="783" max="783" width="4.85546875" customWidth="1"/>
    <col min="784" max="784" width="5.7109375" customWidth="1"/>
    <col min="785" max="785" width="6" customWidth="1"/>
    <col min="786" max="786" width="6.7109375" customWidth="1"/>
    <col min="787" max="787" width="5.7109375" customWidth="1"/>
    <col min="788" max="788" width="6.5703125" customWidth="1"/>
    <col min="1025" max="1025" width="4" customWidth="1"/>
    <col min="1026" max="1027" width="5.5703125" customWidth="1"/>
    <col min="1028" max="1028" width="6.85546875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6" width="6.85546875" customWidth="1"/>
    <col min="1037" max="1037" width="7.5703125" customWidth="1"/>
    <col min="1038" max="1038" width="6.140625" customWidth="1"/>
    <col min="1039" max="1039" width="4.85546875" customWidth="1"/>
    <col min="1040" max="1040" width="5.7109375" customWidth="1"/>
    <col min="1041" max="1041" width="6" customWidth="1"/>
    <col min="1042" max="1042" width="6.7109375" customWidth="1"/>
    <col min="1043" max="1043" width="5.7109375" customWidth="1"/>
    <col min="1044" max="1044" width="6.5703125" customWidth="1"/>
    <col min="1281" max="1281" width="4" customWidth="1"/>
    <col min="1282" max="1283" width="5.5703125" customWidth="1"/>
    <col min="1284" max="1284" width="6.85546875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2" width="6.85546875" customWidth="1"/>
    <col min="1293" max="1293" width="7.5703125" customWidth="1"/>
    <col min="1294" max="1294" width="6.140625" customWidth="1"/>
    <col min="1295" max="1295" width="4.85546875" customWidth="1"/>
    <col min="1296" max="1296" width="5.7109375" customWidth="1"/>
    <col min="1297" max="1297" width="6" customWidth="1"/>
    <col min="1298" max="1298" width="6.7109375" customWidth="1"/>
    <col min="1299" max="1299" width="5.7109375" customWidth="1"/>
    <col min="1300" max="1300" width="6.5703125" customWidth="1"/>
    <col min="1537" max="1537" width="4" customWidth="1"/>
    <col min="1538" max="1539" width="5.5703125" customWidth="1"/>
    <col min="1540" max="1540" width="6.85546875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8" width="6.85546875" customWidth="1"/>
    <col min="1549" max="1549" width="7.5703125" customWidth="1"/>
    <col min="1550" max="1550" width="6.140625" customWidth="1"/>
    <col min="1551" max="1551" width="4.85546875" customWidth="1"/>
    <col min="1552" max="1552" width="5.7109375" customWidth="1"/>
    <col min="1553" max="1553" width="6" customWidth="1"/>
    <col min="1554" max="1554" width="6.7109375" customWidth="1"/>
    <col min="1555" max="1555" width="5.7109375" customWidth="1"/>
    <col min="1556" max="1556" width="6.5703125" customWidth="1"/>
    <col min="1793" max="1793" width="4" customWidth="1"/>
    <col min="1794" max="1795" width="5.5703125" customWidth="1"/>
    <col min="1796" max="1796" width="6.85546875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4" width="6.85546875" customWidth="1"/>
    <col min="1805" max="1805" width="7.5703125" customWidth="1"/>
    <col min="1806" max="1806" width="6.140625" customWidth="1"/>
    <col min="1807" max="1807" width="4.85546875" customWidth="1"/>
    <col min="1808" max="1808" width="5.7109375" customWidth="1"/>
    <col min="1809" max="1809" width="6" customWidth="1"/>
    <col min="1810" max="1810" width="6.7109375" customWidth="1"/>
    <col min="1811" max="1811" width="5.7109375" customWidth="1"/>
    <col min="1812" max="1812" width="6.5703125" customWidth="1"/>
    <col min="2049" max="2049" width="4" customWidth="1"/>
    <col min="2050" max="2051" width="5.5703125" customWidth="1"/>
    <col min="2052" max="2052" width="6.85546875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60" width="6.85546875" customWidth="1"/>
    <col min="2061" max="2061" width="7.5703125" customWidth="1"/>
    <col min="2062" max="2062" width="6.140625" customWidth="1"/>
    <col min="2063" max="2063" width="4.85546875" customWidth="1"/>
    <col min="2064" max="2064" width="5.7109375" customWidth="1"/>
    <col min="2065" max="2065" width="6" customWidth="1"/>
    <col min="2066" max="2066" width="6.7109375" customWidth="1"/>
    <col min="2067" max="2067" width="5.7109375" customWidth="1"/>
    <col min="2068" max="2068" width="6.5703125" customWidth="1"/>
    <col min="2305" max="2305" width="4" customWidth="1"/>
    <col min="2306" max="2307" width="5.5703125" customWidth="1"/>
    <col min="2308" max="2308" width="6.85546875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6" width="6.85546875" customWidth="1"/>
    <col min="2317" max="2317" width="7.5703125" customWidth="1"/>
    <col min="2318" max="2318" width="6.140625" customWidth="1"/>
    <col min="2319" max="2319" width="4.85546875" customWidth="1"/>
    <col min="2320" max="2320" width="5.7109375" customWidth="1"/>
    <col min="2321" max="2321" width="6" customWidth="1"/>
    <col min="2322" max="2322" width="6.7109375" customWidth="1"/>
    <col min="2323" max="2323" width="5.7109375" customWidth="1"/>
    <col min="2324" max="2324" width="6.5703125" customWidth="1"/>
    <col min="2561" max="2561" width="4" customWidth="1"/>
    <col min="2562" max="2563" width="5.5703125" customWidth="1"/>
    <col min="2564" max="2564" width="6.85546875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2" width="6.85546875" customWidth="1"/>
    <col min="2573" max="2573" width="7.5703125" customWidth="1"/>
    <col min="2574" max="2574" width="6.140625" customWidth="1"/>
    <col min="2575" max="2575" width="4.85546875" customWidth="1"/>
    <col min="2576" max="2576" width="5.7109375" customWidth="1"/>
    <col min="2577" max="2577" width="6" customWidth="1"/>
    <col min="2578" max="2578" width="6.7109375" customWidth="1"/>
    <col min="2579" max="2579" width="5.7109375" customWidth="1"/>
    <col min="2580" max="2580" width="6.5703125" customWidth="1"/>
    <col min="2817" max="2817" width="4" customWidth="1"/>
    <col min="2818" max="2819" width="5.5703125" customWidth="1"/>
    <col min="2820" max="2820" width="6.85546875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8" width="6.85546875" customWidth="1"/>
    <col min="2829" max="2829" width="7.5703125" customWidth="1"/>
    <col min="2830" max="2830" width="6.140625" customWidth="1"/>
    <col min="2831" max="2831" width="4.85546875" customWidth="1"/>
    <col min="2832" max="2832" width="5.7109375" customWidth="1"/>
    <col min="2833" max="2833" width="6" customWidth="1"/>
    <col min="2834" max="2834" width="6.7109375" customWidth="1"/>
    <col min="2835" max="2835" width="5.7109375" customWidth="1"/>
    <col min="2836" max="2836" width="6.5703125" customWidth="1"/>
    <col min="3073" max="3073" width="4" customWidth="1"/>
    <col min="3074" max="3075" width="5.5703125" customWidth="1"/>
    <col min="3076" max="3076" width="6.85546875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4" width="6.85546875" customWidth="1"/>
    <col min="3085" max="3085" width="7.5703125" customWidth="1"/>
    <col min="3086" max="3086" width="6.140625" customWidth="1"/>
    <col min="3087" max="3087" width="4.85546875" customWidth="1"/>
    <col min="3088" max="3088" width="5.7109375" customWidth="1"/>
    <col min="3089" max="3089" width="6" customWidth="1"/>
    <col min="3090" max="3090" width="6.7109375" customWidth="1"/>
    <col min="3091" max="3091" width="5.7109375" customWidth="1"/>
    <col min="3092" max="3092" width="6.5703125" customWidth="1"/>
    <col min="3329" max="3329" width="4" customWidth="1"/>
    <col min="3330" max="3331" width="5.5703125" customWidth="1"/>
    <col min="3332" max="3332" width="6.85546875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40" width="6.85546875" customWidth="1"/>
    <col min="3341" max="3341" width="7.5703125" customWidth="1"/>
    <col min="3342" max="3342" width="6.140625" customWidth="1"/>
    <col min="3343" max="3343" width="4.85546875" customWidth="1"/>
    <col min="3344" max="3344" width="5.7109375" customWidth="1"/>
    <col min="3345" max="3345" width="6" customWidth="1"/>
    <col min="3346" max="3346" width="6.7109375" customWidth="1"/>
    <col min="3347" max="3347" width="5.7109375" customWidth="1"/>
    <col min="3348" max="3348" width="6.5703125" customWidth="1"/>
    <col min="3585" max="3585" width="4" customWidth="1"/>
    <col min="3586" max="3587" width="5.5703125" customWidth="1"/>
    <col min="3588" max="3588" width="6.85546875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6" width="6.85546875" customWidth="1"/>
    <col min="3597" max="3597" width="7.5703125" customWidth="1"/>
    <col min="3598" max="3598" width="6.140625" customWidth="1"/>
    <col min="3599" max="3599" width="4.85546875" customWidth="1"/>
    <col min="3600" max="3600" width="5.7109375" customWidth="1"/>
    <col min="3601" max="3601" width="6" customWidth="1"/>
    <col min="3602" max="3602" width="6.7109375" customWidth="1"/>
    <col min="3603" max="3603" width="5.7109375" customWidth="1"/>
    <col min="3604" max="3604" width="6.5703125" customWidth="1"/>
    <col min="3841" max="3841" width="4" customWidth="1"/>
    <col min="3842" max="3843" width="5.5703125" customWidth="1"/>
    <col min="3844" max="3844" width="6.85546875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2" width="6.85546875" customWidth="1"/>
    <col min="3853" max="3853" width="7.5703125" customWidth="1"/>
    <col min="3854" max="3854" width="6.140625" customWidth="1"/>
    <col min="3855" max="3855" width="4.85546875" customWidth="1"/>
    <col min="3856" max="3856" width="5.7109375" customWidth="1"/>
    <col min="3857" max="3857" width="6" customWidth="1"/>
    <col min="3858" max="3858" width="6.7109375" customWidth="1"/>
    <col min="3859" max="3859" width="5.7109375" customWidth="1"/>
    <col min="3860" max="3860" width="6.5703125" customWidth="1"/>
    <col min="4097" max="4097" width="4" customWidth="1"/>
    <col min="4098" max="4099" width="5.5703125" customWidth="1"/>
    <col min="4100" max="4100" width="6.85546875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8" width="6.85546875" customWidth="1"/>
    <col min="4109" max="4109" width="7.5703125" customWidth="1"/>
    <col min="4110" max="4110" width="6.140625" customWidth="1"/>
    <col min="4111" max="4111" width="4.85546875" customWidth="1"/>
    <col min="4112" max="4112" width="5.7109375" customWidth="1"/>
    <col min="4113" max="4113" width="6" customWidth="1"/>
    <col min="4114" max="4114" width="6.7109375" customWidth="1"/>
    <col min="4115" max="4115" width="5.7109375" customWidth="1"/>
    <col min="4116" max="4116" width="6.5703125" customWidth="1"/>
    <col min="4353" max="4353" width="4" customWidth="1"/>
    <col min="4354" max="4355" width="5.5703125" customWidth="1"/>
    <col min="4356" max="4356" width="6.85546875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4" width="6.85546875" customWidth="1"/>
    <col min="4365" max="4365" width="7.5703125" customWidth="1"/>
    <col min="4366" max="4366" width="6.140625" customWidth="1"/>
    <col min="4367" max="4367" width="4.85546875" customWidth="1"/>
    <col min="4368" max="4368" width="5.7109375" customWidth="1"/>
    <col min="4369" max="4369" width="6" customWidth="1"/>
    <col min="4370" max="4370" width="6.7109375" customWidth="1"/>
    <col min="4371" max="4371" width="5.7109375" customWidth="1"/>
    <col min="4372" max="4372" width="6.5703125" customWidth="1"/>
    <col min="4609" max="4609" width="4" customWidth="1"/>
    <col min="4610" max="4611" width="5.5703125" customWidth="1"/>
    <col min="4612" max="4612" width="6.85546875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20" width="6.85546875" customWidth="1"/>
    <col min="4621" max="4621" width="7.5703125" customWidth="1"/>
    <col min="4622" max="4622" width="6.140625" customWidth="1"/>
    <col min="4623" max="4623" width="4.85546875" customWidth="1"/>
    <col min="4624" max="4624" width="5.7109375" customWidth="1"/>
    <col min="4625" max="4625" width="6" customWidth="1"/>
    <col min="4626" max="4626" width="6.7109375" customWidth="1"/>
    <col min="4627" max="4627" width="5.7109375" customWidth="1"/>
    <col min="4628" max="4628" width="6.5703125" customWidth="1"/>
    <col min="4865" max="4865" width="4" customWidth="1"/>
    <col min="4866" max="4867" width="5.5703125" customWidth="1"/>
    <col min="4868" max="4868" width="6.85546875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6" width="6.85546875" customWidth="1"/>
    <col min="4877" max="4877" width="7.5703125" customWidth="1"/>
    <col min="4878" max="4878" width="6.140625" customWidth="1"/>
    <col min="4879" max="4879" width="4.85546875" customWidth="1"/>
    <col min="4880" max="4880" width="5.7109375" customWidth="1"/>
    <col min="4881" max="4881" width="6" customWidth="1"/>
    <col min="4882" max="4882" width="6.7109375" customWidth="1"/>
    <col min="4883" max="4883" width="5.7109375" customWidth="1"/>
    <col min="4884" max="4884" width="6.5703125" customWidth="1"/>
    <col min="5121" max="5121" width="4" customWidth="1"/>
    <col min="5122" max="5123" width="5.5703125" customWidth="1"/>
    <col min="5124" max="5124" width="6.85546875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2" width="6.85546875" customWidth="1"/>
    <col min="5133" max="5133" width="7.5703125" customWidth="1"/>
    <col min="5134" max="5134" width="6.140625" customWidth="1"/>
    <col min="5135" max="5135" width="4.85546875" customWidth="1"/>
    <col min="5136" max="5136" width="5.7109375" customWidth="1"/>
    <col min="5137" max="5137" width="6" customWidth="1"/>
    <col min="5138" max="5138" width="6.7109375" customWidth="1"/>
    <col min="5139" max="5139" width="5.7109375" customWidth="1"/>
    <col min="5140" max="5140" width="6.5703125" customWidth="1"/>
    <col min="5377" max="5377" width="4" customWidth="1"/>
    <col min="5378" max="5379" width="5.5703125" customWidth="1"/>
    <col min="5380" max="5380" width="6.85546875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8" width="6.85546875" customWidth="1"/>
    <col min="5389" max="5389" width="7.5703125" customWidth="1"/>
    <col min="5390" max="5390" width="6.140625" customWidth="1"/>
    <col min="5391" max="5391" width="4.85546875" customWidth="1"/>
    <col min="5392" max="5392" width="5.7109375" customWidth="1"/>
    <col min="5393" max="5393" width="6" customWidth="1"/>
    <col min="5394" max="5394" width="6.7109375" customWidth="1"/>
    <col min="5395" max="5395" width="5.7109375" customWidth="1"/>
    <col min="5396" max="5396" width="6.5703125" customWidth="1"/>
    <col min="5633" max="5633" width="4" customWidth="1"/>
    <col min="5634" max="5635" width="5.5703125" customWidth="1"/>
    <col min="5636" max="5636" width="6.85546875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4" width="6.85546875" customWidth="1"/>
    <col min="5645" max="5645" width="7.5703125" customWidth="1"/>
    <col min="5646" max="5646" width="6.140625" customWidth="1"/>
    <col min="5647" max="5647" width="4.85546875" customWidth="1"/>
    <col min="5648" max="5648" width="5.7109375" customWidth="1"/>
    <col min="5649" max="5649" width="6" customWidth="1"/>
    <col min="5650" max="5650" width="6.7109375" customWidth="1"/>
    <col min="5651" max="5651" width="5.7109375" customWidth="1"/>
    <col min="5652" max="5652" width="6.5703125" customWidth="1"/>
    <col min="5889" max="5889" width="4" customWidth="1"/>
    <col min="5890" max="5891" width="5.5703125" customWidth="1"/>
    <col min="5892" max="5892" width="6.85546875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900" width="6.85546875" customWidth="1"/>
    <col min="5901" max="5901" width="7.5703125" customWidth="1"/>
    <col min="5902" max="5902" width="6.140625" customWidth="1"/>
    <col min="5903" max="5903" width="4.85546875" customWidth="1"/>
    <col min="5904" max="5904" width="5.7109375" customWidth="1"/>
    <col min="5905" max="5905" width="6" customWidth="1"/>
    <col min="5906" max="5906" width="6.7109375" customWidth="1"/>
    <col min="5907" max="5907" width="5.7109375" customWidth="1"/>
    <col min="5908" max="5908" width="6.5703125" customWidth="1"/>
    <col min="6145" max="6145" width="4" customWidth="1"/>
    <col min="6146" max="6147" width="5.5703125" customWidth="1"/>
    <col min="6148" max="6148" width="6.85546875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6" width="6.85546875" customWidth="1"/>
    <col min="6157" max="6157" width="7.5703125" customWidth="1"/>
    <col min="6158" max="6158" width="6.140625" customWidth="1"/>
    <col min="6159" max="6159" width="4.85546875" customWidth="1"/>
    <col min="6160" max="6160" width="5.7109375" customWidth="1"/>
    <col min="6161" max="6161" width="6" customWidth="1"/>
    <col min="6162" max="6162" width="6.7109375" customWidth="1"/>
    <col min="6163" max="6163" width="5.7109375" customWidth="1"/>
    <col min="6164" max="6164" width="6.5703125" customWidth="1"/>
    <col min="6401" max="6401" width="4" customWidth="1"/>
    <col min="6402" max="6403" width="5.5703125" customWidth="1"/>
    <col min="6404" max="6404" width="6.85546875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2" width="6.85546875" customWidth="1"/>
    <col min="6413" max="6413" width="7.5703125" customWidth="1"/>
    <col min="6414" max="6414" width="6.140625" customWidth="1"/>
    <col min="6415" max="6415" width="4.85546875" customWidth="1"/>
    <col min="6416" max="6416" width="5.7109375" customWidth="1"/>
    <col min="6417" max="6417" width="6" customWidth="1"/>
    <col min="6418" max="6418" width="6.7109375" customWidth="1"/>
    <col min="6419" max="6419" width="5.7109375" customWidth="1"/>
    <col min="6420" max="6420" width="6.5703125" customWidth="1"/>
    <col min="6657" max="6657" width="4" customWidth="1"/>
    <col min="6658" max="6659" width="5.5703125" customWidth="1"/>
    <col min="6660" max="6660" width="6.85546875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8" width="6.85546875" customWidth="1"/>
    <col min="6669" max="6669" width="7.5703125" customWidth="1"/>
    <col min="6670" max="6670" width="6.140625" customWidth="1"/>
    <col min="6671" max="6671" width="4.85546875" customWidth="1"/>
    <col min="6672" max="6672" width="5.7109375" customWidth="1"/>
    <col min="6673" max="6673" width="6" customWidth="1"/>
    <col min="6674" max="6674" width="6.7109375" customWidth="1"/>
    <col min="6675" max="6675" width="5.7109375" customWidth="1"/>
    <col min="6676" max="6676" width="6.5703125" customWidth="1"/>
    <col min="6913" max="6913" width="4" customWidth="1"/>
    <col min="6914" max="6915" width="5.5703125" customWidth="1"/>
    <col min="6916" max="6916" width="6.85546875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4" width="6.85546875" customWidth="1"/>
    <col min="6925" max="6925" width="7.5703125" customWidth="1"/>
    <col min="6926" max="6926" width="6.140625" customWidth="1"/>
    <col min="6927" max="6927" width="4.85546875" customWidth="1"/>
    <col min="6928" max="6928" width="5.7109375" customWidth="1"/>
    <col min="6929" max="6929" width="6" customWidth="1"/>
    <col min="6930" max="6930" width="6.7109375" customWidth="1"/>
    <col min="6931" max="6931" width="5.7109375" customWidth="1"/>
    <col min="6932" max="6932" width="6.5703125" customWidth="1"/>
    <col min="7169" max="7169" width="4" customWidth="1"/>
    <col min="7170" max="7171" width="5.5703125" customWidth="1"/>
    <col min="7172" max="7172" width="6.85546875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80" width="6.85546875" customWidth="1"/>
    <col min="7181" max="7181" width="7.5703125" customWidth="1"/>
    <col min="7182" max="7182" width="6.140625" customWidth="1"/>
    <col min="7183" max="7183" width="4.85546875" customWidth="1"/>
    <col min="7184" max="7184" width="5.7109375" customWidth="1"/>
    <col min="7185" max="7185" width="6" customWidth="1"/>
    <col min="7186" max="7186" width="6.7109375" customWidth="1"/>
    <col min="7187" max="7187" width="5.7109375" customWidth="1"/>
    <col min="7188" max="7188" width="6.5703125" customWidth="1"/>
    <col min="7425" max="7425" width="4" customWidth="1"/>
    <col min="7426" max="7427" width="5.5703125" customWidth="1"/>
    <col min="7428" max="7428" width="6.85546875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6" width="6.85546875" customWidth="1"/>
    <col min="7437" max="7437" width="7.5703125" customWidth="1"/>
    <col min="7438" max="7438" width="6.140625" customWidth="1"/>
    <col min="7439" max="7439" width="4.85546875" customWidth="1"/>
    <col min="7440" max="7440" width="5.7109375" customWidth="1"/>
    <col min="7441" max="7441" width="6" customWidth="1"/>
    <col min="7442" max="7442" width="6.7109375" customWidth="1"/>
    <col min="7443" max="7443" width="5.7109375" customWidth="1"/>
    <col min="7444" max="7444" width="6.5703125" customWidth="1"/>
    <col min="7681" max="7681" width="4" customWidth="1"/>
    <col min="7682" max="7683" width="5.5703125" customWidth="1"/>
    <col min="7684" max="7684" width="6.85546875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2" width="6.85546875" customWidth="1"/>
    <col min="7693" max="7693" width="7.5703125" customWidth="1"/>
    <col min="7694" max="7694" width="6.140625" customWidth="1"/>
    <col min="7695" max="7695" width="4.85546875" customWidth="1"/>
    <col min="7696" max="7696" width="5.7109375" customWidth="1"/>
    <col min="7697" max="7697" width="6" customWidth="1"/>
    <col min="7698" max="7698" width="6.7109375" customWidth="1"/>
    <col min="7699" max="7699" width="5.7109375" customWidth="1"/>
    <col min="7700" max="7700" width="6.5703125" customWidth="1"/>
    <col min="7937" max="7937" width="4" customWidth="1"/>
    <col min="7938" max="7939" width="5.5703125" customWidth="1"/>
    <col min="7940" max="7940" width="6.85546875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8" width="6.85546875" customWidth="1"/>
    <col min="7949" max="7949" width="7.5703125" customWidth="1"/>
    <col min="7950" max="7950" width="6.140625" customWidth="1"/>
    <col min="7951" max="7951" width="4.85546875" customWidth="1"/>
    <col min="7952" max="7952" width="5.7109375" customWidth="1"/>
    <col min="7953" max="7953" width="6" customWidth="1"/>
    <col min="7954" max="7954" width="6.7109375" customWidth="1"/>
    <col min="7955" max="7955" width="5.7109375" customWidth="1"/>
    <col min="7956" max="7956" width="6.5703125" customWidth="1"/>
    <col min="8193" max="8193" width="4" customWidth="1"/>
    <col min="8194" max="8195" width="5.5703125" customWidth="1"/>
    <col min="8196" max="8196" width="6.85546875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4" width="6.85546875" customWidth="1"/>
    <col min="8205" max="8205" width="7.5703125" customWidth="1"/>
    <col min="8206" max="8206" width="6.140625" customWidth="1"/>
    <col min="8207" max="8207" width="4.85546875" customWidth="1"/>
    <col min="8208" max="8208" width="5.7109375" customWidth="1"/>
    <col min="8209" max="8209" width="6" customWidth="1"/>
    <col min="8210" max="8210" width="6.7109375" customWidth="1"/>
    <col min="8211" max="8211" width="5.7109375" customWidth="1"/>
    <col min="8212" max="8212" width="6.5703125" customWidth="1"/>
    <col min="8449" max="8449" width="4" customWidth="1"/>
    <col min="8450" max="8451" width="5.5703125" customWidth="1"/>
    <col min="8452" max="8452" width="6.85546875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60" width="6.85546875" customWidth="1"/>
    <col min="8461" max="8461" width="7.5703125" customWidth="1"/>
    <col min="8462" max="8462" width="6.140625" customWidth="1"/>
    <col min="8463" max="8463" width="4.85546875" customWidth="1"/>
    <col min="8464" max="8464" width="5.7109375" customWidth="1"/>
    <col min="8465" max="8465" width="6" customWidth="1"/>
    <col min="8466" max="8466" width="6.7109375" customWidth="1"/>
    <col min="8467" max="8467" width="5.7109375" customWidth="1"/>
    <col min="8468" max="8468" width="6.5703125" customWidth="1"/>
    <col min="8705" max="8705" width="4" customWidth="1"/>
    <col min="8706" max="8707" width="5.5703125" customWidth="1"/>
    <col min="8708" max="8708" width="6.85546875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6" width="6.85546875" customWidth="1"/>
    <col min="8717" max="8717" width="7.5703125" customWidth="1"/>
    <col min="8718" max="8718" width="6.140625" customWidth="1"/>
    <col min="8719" max="8719" width="4.85546875" customWidth="1"/>
    <col min="8720" max="8720" width="5.7109375" customWidth="1"/>
    <col min="8721" max="8721" width="6" customWidth="1"/>
    <col min="8722" max="8722" width="6.7109375" customWidth="1"/>
    <col min="8723" max="8723" width="5.7109375" customWidth="1"/>
    <col min="8724" max="8724" width="6.5703125" customWidth="1"/>
    <col min="8961" max="8961" width="4" customWidth="1"/>
    <col min="8962" max="8963" width="5.5703125" customWidth="1"/>
    <col min="8964" max="8964" width="6.85546875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2" width="6.85546875" customWidth="1"/>
    <col min="8973" max="8973" width="7.5703125" customWidth="1"/>
    <col min="8974" max="8974" width="6.140625" customWidth="1"/>
    <col min="8975" max="8975" width="4.85546875" customWidth="1"/>
    <col min="8976" max="8976" width="5.7109375" customWidth="1"/>
    <col min="8977" max="8977" width="6" customWidth="1"/>
    <col min="8978" max="8978" width="6.7109375" customWidth="1"/>
    <col min="8979" max="8979" width="5.7109375" customWidth="1"/>
    <col min="8980" max="8980" width="6.5703125" customWidth="1"/>
    <col min="9217" max="9217" width="4" customWidth="1"/>
    <col min="9218" max="9219" width="5.5703125" customWidth="1"/>
    <col min="9220" max="9220" width="6.85546875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8" width="6.85546875" customWidth="1"/>
    <col min="9229" max="9229" width="7.5703125" customWidth="1"/>
    <col min="9230" max="9230" width="6.140625" customWidth="1"/>
    <col min="9231" max="9231" width="4.85546875" customWidth="1"/>
    <col min="9232" max="9232" width="5.7109375" customWidth="1"/>
    <col min="9233" max="9233" width="6" customWidth="1"/>
    <col min="9234" max="9234" width="6.7109375" customWidth="1"/>
    <col min="9235" max="9235" width="5.7109375" customWidth="1"/>
    <col min="9236" max="9236" width="6.5703125" customWidth="1"/>
    <col min="9473" max="9473" width="4" customWidth="1"/>
    <col min="9474" max="9475" width="5.5703125" customWidth="1"/>
    <col min="9476" max="9476" width="6.85546875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4" width="6.85546875" customWidth="1"/>
    <col min="9485" max="9485" width="7.5703125" customWidth="1"/>
    <col min="9486" max="9486" width="6.140625" customWidth="1"/>
    <col min="9487" max="9487" width="4.85546875" customWidth="1"/>
    <col min="9488" max="9488" width="5.7109375" customWidth="1"/>
    <col min="9489" max="9489" width="6" customWidth="1"/>
    <col min="9490" max="9490" width="6.7109375" customWidth="1"/>
    <col min="9491" max="9491" width="5.7109375" customWidth="1"/>
    <col min="9492" max="9492" width="6.5703125" customWidth="1"/>
    <col min="9729" max="9729" width="4" customWidth="1"/>
    <col min="9730" max="9731" width="5.5703125" customWidth="1"/>
    <col min="9732" max="9732" width="6.85546875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40" width="6.85546875" customWidth="1"/>
    <col min="9741" max="9741" width="7.5703125" customWidth="1"/>
    <col min="9742" max="9742" width="6.140625" customWidth="1"/>
    <col min="9743" max="9743" width="4.85546875" customWidth="1"/>
    <col min="9744" max="9744" width="5.7109375" customWidth="1"/>
    <col min="9745" max="9745" width="6" customWidth="1"/>
    <col min="9746" max="9746" width="6.7109375" customWidth="1"/>
    <col min="9747" max="9747" width="5.7109375" customWidth="1"/>
    <col min="9748" max="9748" width="6.5703125" customWidth="1"/>
    <col min="9985" max="9985" width="4" customWidth="1"/>
    <col min="9986" max="9987" width="5.5703125" customWidth="1"/>
    <col min="9988" max="9988" width="6.85546875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6" width="6.85546875" customWidth="1"/>
    <col min="9997" max="9997" width="7.5703125" customWidth="1"/>
    <col min="9998" max="9998" width="6.140625" customWidth="1"/>
    <col min="9999" max="9999" width="4.85546875" customWidth="1"/>
    <col min="10000" max="10000" width="5.7109375" customWidth="1"/>
    <col min="10001" max="10001" width="6" customWidth="1"/>
    <col min="10002" max="10002" width="6.7109375" customWidth="1"/>
    <col min="10003" max="10003" width="5.7109375" customWidth="1"/>
    <col min="10004" max="10004" width="6.5703125" customWidth="1"/>
    <col min="10241" max="10241" width="4" customWidth="1"/>
    <col min="10242" max="10243" width="5.5703125" customWidth="1"/>
    <col min="10244" max="10244" width="6.85546875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2" width="6.85546875" customWidth="1"/>
    <col min="10253" max="10253" width="7.5703125" customWidth="1"/>
    <col min="10254" max="10254" width="6.140625" customWidth="1"/>
    <col min="10255" max="10255" width="4.85546875" customWidth="1"/>
    <col min="10256" max="10256" width="5.7109375" customWidth="1"/>
    <col min="10257" max="10257" width="6" customWidth="1"/>
    <col min="10258" max="10258" width="6.7109375" customWidth="1"/>
    <col min="10259" max="10259" width="5.7109375" customWidth="1"/>
    <col min="10260" max="10260" width="6.5703125" customWidth="1"/>
    <col min="10497" max="10497" width="4" customWidth="1"/>
    <col min="10498" max="10499" width="5.5703125" customWidth="1"/>
    <col min="10500" max="10500" width="6.85546875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8" width="6.85546875" customWidth="1"/>
    <col min="10509" max="10509" width="7.5703125" customWidth="1"/>
    <col min="10510" max="10510" width="6.140625" customWidth="1"/>
    <col min="10511" max="10511" width="4.85546875" customWidth="1"/>
    <col min="10512" max="10512" width="5.7109375" customWidth="1"/>
    <col min="10513" max="10513" width="6" customWidth="1"/>
    <col min="10514" max="10514" width="6.7109375" customWidth="1"/>
    <col min="10515" max="10515" width="5.7109375" customWidth="1"/>
    <col min="10516" max="10516" width="6.5703125" customWidth="1"/>
    <col min="10753" max="10753" width="4" customWidth="1"/>
    <col min="10754" max="10755" width="5.5703125" customWidth="1"/>
    <col min="10756" max="10756" width="6.85546875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4" width="6.85546875" customWidth="1"/>
    <col min="10765" max="10765" width="7.5703125" customWidth="1"/>
    <col min="10766" max="10766" width="6.140625" customWidth="1"/>
    <col min="10767" max="10767" width="4.85546875" customWidth="1"/>
    <col min="10768" max="10768" width="5.7109375" customWidth="1"/>
    <col min="10769" max="10769" width="6" customWidth="1"/>
    <col min="10770" max="10770" width="6.7109375" customWidth="1"/>
    <col min="10771" max="10771" width="5.7109375" customWidth="1"/>
    <col min="10772" max="10772" width="6.5703125" customWidth="1"/>
    <col min="11009" max="11009" width="4" customWidth="1"/>
    <col min="11010" max="11011" width="5.5703125" customWidth="1"/>
    <col min="11012" max="11012" width="6.85546875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20" width="6.85546875" customWidth="1"/>
    <col min="11021" max="11021" width="7.5703125" customWidth="1"/>
    <col min="11022" max="11022" width="6.140625" customWidth="1"/>
    <col min="11023" max="11023" width="4.85546875" customWidth="1"/>
    <col min="11024" max="11024" width="5.7109375" customWidth="1"/>
    <col min="11025" max="11025" width="6" customWidth="1"/>
    <col min="11026" max="11026" width="6.7109375" customWidth="1"/>
    <col min="11027" max="11027" width="5.7109375" customWidth="1"/>
    <col min="11028" max="11028" width="6.5703125" customWidth="1"/>
    <col min="11265" max="11265" width="4" customWidth="1"/>
    <col min="11266" max="11267" width="5.5703125" customWidth="1"/>
    <col min="11268" max="11268" width="6.85546875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6" width="6.85546875" customWidth="1"/>
    <col min="11277" max="11277" width="7.5703125" customWidth="1"/>
    <col min="11278" max="11278" width="6.140625" customWidth="1"/>
    <col min="11279" max="11279" width="4.85546875" customWidth="1"/>
    <col min="11280" max="11280" width="5.7109375" customWidth="1"/>
    <col min="11281" max="11281" width="6" customWidth="1"/>
    <col min="11282" max="11282" width="6.7109375" customWidth="1"/>
    <col min="11283" max="11283" width="5.7109375" customWidth="1"/>
    <col min="11284" max="11284" width="6.5703125" customWidth="1"/>
    <col min="11521" max="11521" width="4" customWidth="1"/>
    <col min="11522" max="11523" width="5.5703125" customWidth="1"/>
    <col min="11524" max="11524" width="6.85546875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2" width="6.85546875" customWidth="1"/>
    <col min="11533" max="11533" width="7.5703125" customWidth="1"/>
    <col min="11534" max="11534" width="6.140625" customWidth="1"/>
    <col min="11535" max="11535" width="4.85546875" customWidth="1"/>
    <col min="11536" max="11536" width="5.7109375" customWidth="1"/>
    <col min="11537" max="11537" width="6" customWidth="1"/>
    <col min="11538" max="11538" width="6.7109375" customWidth="1"/>
    <col min="11539" max="11539" width="5.7109375" customWidth="1"/>
    <col min="11540" max="11540" width="6.5703125" customWidth="1"/>
    <col min="11777" max="11777" width="4" customWidth="1"/>
    <col min="11778" max="11779" width="5.5703125" customWidth="1"/>
    <col min="11780" max="11780" width="6.85546875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8" width="6.85546875" customWidth="1"/>
    <col min="11789" max="11789" width="7.5703125" customWidth="1"/>
    <col min="11790" max="11790" width="6.140625" customWidth="1"/>
    <col min="11791" max="11791" width="4.85546875" customWidth="1"/>
    <col min="11792" max="11792" width="5.7109375" customWidth="1"/>
    <col min="11793" max="11793" width="6" customWidth="1"/>
    <col min="11794" max="11794" width="6.7109375" customWidth="1"/>
    <col min="11795" max="11795" width="5.7109375" customWidth="1"/>
    <col min="11796" max="11796" width="6.5703125" customWidth="1"/>
    <col min="12033" max="12033" width="4" customWidth="1"/>
    <col min="12034" max="12035" width="5.5703125" customWidth="1"/>
    <col min="12036" max="12036" width="6.85546875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4" width="6.85546875" customWidth="1"/>
    <col min="12045" max="12045" width="7.5703125" customWidth="1"/>
    <col min="12046" max="12046" width="6.140625" customWidth="1"/>
    <col min="12047" max="12047" width="4.85546875" customWidth="1"/>
    <col min="12048" max="12048" width="5.7109375" customWidth="1"/>
    <col min="12049" max="12049" width="6" customWidth="1"/>
    <col min="12050" max="12050" width="6.7109375" customWidth="1"/>
    <col min="12051" max="12051" width="5.7109375" customWidth="1"/>
    <col min="12052" max="12052" width="6.5703125" customWidth="1"/>
    <col min="12289" max="12289" width="4" customWidth="1"/>
    <col min="12290" max="12291" width="5.5703125" customWidth="1"/>
    <col min="12292" max="12292" width="6.85546875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300" width="6.85546875" customWidth="1"/>
    <col min="12301" max="12301" width="7.5703125" customWidth="1"/>
    <col min="12302" max="12302" width="6.140625" customWidth="1"/>
    <col min="12303" max="12303" width="4.85546875" customWidth="1"/>
    <col min="12304" max="12304" width="5.7109375" customWidth="1"/>
    <col min="12305" max="12305" width="6" customWidth="1"/>
    <col min="12306" max="12306" width="6.7109375" customWidth="1"/>
    <col min="12307" max="12307" width="5.7109375" customWidth="1"/>
    <col min="12308" max="12308" width="6.5703125" customWidth="1"/>
    <col min="12545" max="12545" width="4" customWidth="1"/>
    <col min="12546" max="12547" width="5.5703125" customWidth="1"/>
    <col min="12548" max="12548" width="6.85546875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6" width="6.85546875" customWidth="1"/>
    <col min="12557" max="12557" width="7.5703125" customWidth="1"/>
    <col min="12558" max="12558" width="6.140625" customWidth="1"/>
    <col min="12559" max="12559" width="4.85546875" customWidth="1"/>
    <col min="12560" max="12560" width="5.7109375" customWidth="1"/>
    <col min="12561" max="12561" width="6" customWidth="1"/>
    <col min="12562" max="12562" width="6.7109375" customWidth="1"/>
    <col min="12563" max="12563" width="5.7109375" customWidth="1"/>
    <col min="12564" max="12564" width="6.5703125" customWidth="1"/>
    <col min="12801" max="12801" width="4" customWidth="1"/>
    <col min="12802" max="12803" width="5.5703125" customWidth="1"/>
    <col min="12804" max="12804" width="6.85546875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2" width="6.85546875" customWidth="1"/>
    <col min="12813" max="12813" width="7.5703125" customWidth="1"/>
    <col min="12814" max="12814" width="6.140625" customWidth="1"/>
    <col min="12815" max="12815" width="4.85546875" customWidth="1"/>
    <col min="12816" max="12816" width="5.7109375" customWidth="1"/>
    <col min="12817" max="12817" width="6" customWidth="1"/>
    <col min="12818" max="12818" width="6.7109375" customWidth="1"/>
    <col min="12819" max="12819" width="5.7109375" customWidth="1"/>
    <col min="12820" max="12820" width="6.5703125" customWidth="1"/>
    <col min="13057" max="13057" width="4" customWidth="1"/>
    <col min="13058" max="13059" width="5.5703125" customWidth="1"/>
    <col min="13060" max="13060" width="6.85546875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8" width="6.85546875" customWidth="1"/>
    <col min="13069" max="13069" width="7.5703125" customWidth="1"/>
    <col min="13070" max="13070" width="6.140625" customWidth="1"/>
    <col min="13071" max="13071" width="4.85546875" customWidth="1"/>
    <col min="13072" max="13072" width="5.7109375" customWidth="1"/>
    <col min="13073" max="13073" width="6" customWidth="1"/>
    <col min="13074" max="13074" width="6.7109375" customWidth="1"/>
    <col min="13075" max="13075" width="5.7109375" customWidth="1"/>
    <col min="13076" max="13076" width="6.5703125" customWidth="1"/>
    <col min="13313" max="13313" width="4" customWidth="1"/>
    <col min="13314" max="13315" width="5.5703125" customWidth="1"/>
    <col min="13316" max="13316" width="6.85546875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4" width="6.85546875" customWidth="1"/>
    <col min="13325" max="13325" width="7.5703125" customWidth="1"/>
    <col min="13326" max="13326" width="6.140625" customWidth="1"/>
    <col min="13327" max="13327" width="4.85546875" customWidth="1"/>
    <col min="13328" max="13328" width="5.7109375" customWidth="1"/>
    <col min="13329" max="13329" width="6" customWidth="1"/>
    <col min="13330" max="13330" width="6.7109375" customWidth="1"/>
    <col min="13331" max="13331" width="5.7109375" customWidth="1"/>
    <col min="13332" max="13332" width="6.5703125" customWidth="1"/>
    <col min="13569" max="13569" width="4" customWidth="1"/>
    <col min="13570" max="13571" width="5.5703125" customWidth="1"/>
    <col min="13572" max="13572" width="6.85546875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80" width="6.85546875" customWidth="1"/>
    <col min="13581" max="13581" width="7.5703125" customWidth="1"/>
    <col min="13582" max="13582" width="6.140625" customWidth="1"/>
    <col min="13583" max="13583" width="4.85546875" customWidth="1"/>
    <col min="13584" max="13584" width="5.7109375" customWidth="1"/>
    <col min="13585" max="13585" width="6" customWidth="1"/>
    <col min="13586" max="13586" width="6.7109375" customWidth="1"/>
    <col min="13587" max="13587" width="5.7109375" customWidth="1"/>
    <col min="13588" max="13588" width="6.5703125" customWidth="1"/>
    <col min="13825" max="13825" width="4" customWidth="1"/>
    <col min="13826" max="13827" width="5.5703125" customWidth="1"/>
    <col min="13828" max="13828" width="6.85546875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6" width="6.85546875" customWidth="1"/>
    <col min="13837" max="13837" width="7.5703125" customWidth="1"/>
    <col min="13838" max="13838" width="6.140625" customWidth="1"/>
    <col min="13839" max="13839" width="4.85546875" customWidth="1"/>
    <col min="13840" max="13840" width="5.7109375" customWidth="1"/>
    <col min="13841" max="13841" width="6" customWidth="1"/>
    <col min="13842" max="13842" width="6.7109375" customWidth="1"/>
    <col min="13843" max="13843" width="5.7109375" customWidth="1"/>
    <col min="13844" max="13844" width="6.5703125" customWidth="1"/>
    <col min="14081" max="14081" width="4" customWidth="1"/>
    <col min="14082" max="14083" width="5.5703125" customWidth="1"/>
    <col min="14084" max="14084" width="6.85546875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2" width="6.85546875" customWidth="1"/>
    <col min="14093" max="14093" width="7.5703125" customWidth="1"/>
    <col min="14094" max="14094" width="6.140625" customWidth="1"/>
    <col min="14095" max="14095" width="4.85546875" customWidth="1"/>
    <col min="14096" max="14096" width="5.7109375" customWidth="1"/>
    <col min="14097" max="14097" width="6" customWidth="1"/>
    <col min="14098" max="14098" width="6.7109375" customWidth="1"/>
    <col min="14099" max="14099" width="5.7109375" customWidth="1"/>
    <col min="14100" max="14100" width="6.5703125" customWidth="1"/>
    <col min="14337" max="14337" width="4" customWidth="1"/>
    <col min="14338" max="14339" width="5.5703125" customWidth="1"/>
    <col min="14340" max="14340" width="6.85546875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8" width="6.85546875" customWidth="1"/>
    <col min="14349" max="14349" width="7.5703125" customWidth="1"/>
    <col min="14350" max="14350" width="6.140625" customWidth="1"/>
    <col min="14351" max="14351" width="4.85546875" customWidth="1"/>
    <col min="14352" max="14352" width="5.7109375" customWidth="1"/>
    <col min="14353" max="14353" width="6" customWidth="1"/>
    <col min="14354" max="14354" width="6.7109375" customWidth="1"/>
    <col min="14355" max="14355" width="5.7109375" customWidth="1"/>
    <col min="14356" max="14356" width="6.5703125" customWidth="1"/>
    <col min="14593" max="14593" width="4" customWidth="1"/>
    <col min="14594" max="14595" width="5.5703125" customWidth="1"/>
    <col min="14596" max="14596" width="6.85546875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4" width="6.85546875" customWidth="1"/>
    <col min="14605" max="14605" width="7.5703125" customWidth="1"/>
    <col min="14606" max="14606" width="6.140625" customWidth="1"/>
    <col min="14607" max="14607" width="4.85546875" customWidth="1"/>
    <col min="14608" max="14608" width="5.7109375" customWidth="1"/>
    <col min="14609" max="14609" width="6" customWidth="1"/>
    <col min="14610" max="14610" width="6.7109375" customWidth="1"/>
    <col min="14611" max="14611" width="5.7109375" customWidth="1"/>
    <col min="14612" max="14612" width="6.5703125" customWidth="1"/>
    <col min="14849" max="14849" width="4" customWidth="1"/>
    <col min="14850" max="14851" width="5.5703125" customWidth="1"/>
    <col min="14852" max="14852" width="6.85546875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60" width="6.85546875" customWidth="1"/>
    <col min="14861" max="14861" width="7.5703125" customWidth="1"/>
    <col min="14862" max="14862" width="6.140625" customWidth="1"/>
    <col min="14863" max="14863" width="4.85546875" customWidth="1"/>
    <col min="14864" max="14864" width="5.7109375" customWidth="1"/>
    <col min="14865" max="14865" width="6" customWidth="1"/>
    <col min="14866" max="14866" width="6.7109375" customWidth="1"/>
    <col min="14867" max="14867" width="5.7109375" customWidth="1"/>
    <col min="14868" max="14868" width="6.5703125" customWidth="1"/>
    <col min="15105" max="15105" width="4" customWidth="1"/>
    <col min="15106" max="15107" width="5.5703125" customWidth="1"/>
    <col min="15108" max="15108" width="6.85546875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6" width="6.85546875" customWidth="1"/>
    <col min="15117" max="15117" width="7.5703125" customWidth="1"/>
    <col min="15118" max="15118" width="6.140625" customWidth="1"/>
    <col min="15119" max="15119" width="4.85546875" customWidth="1"/>
    <col min="15120" max="15120" width="5.7109375" customWidth="1"/>
    <col min="15121" max="15121" width="6" customWidth="1"/>
    <col min="15122" max="15122" width="6.7109375" customWidth="1"/>
    <col min="15123" max="15123" width="5.7109375" customWidth="1"/>
    <col min="15124" max="15124" width="6.5703125" customWidth="1"/>
    <col min="15361" max="15361" width="4" customWidth="1"/>
    <col min="15362" max="15363" width="5.5703125" customWidth="1"/>
    <col min="15364" max="15364" width="6.85546875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2" width="6.85546875" customWidth="1"/>
    <col min="15373" max="15373" width="7.5703125" customWidth="1"/>
    <col min="15374" max="15374" width="6.140625" customWidth="1"/>
    <col min="15375" max="15375" width="4.85546875" customWidth="1"/>
    <col min="15376" max="15376" width="5.7109375" customWidth="1"/>
    <col min="15377" max="15377" width="6" customWidth="1"/>
    <col min="15378" max="15378" width="6.7109375" customWidth="1"/>
    <col min="15379" max="15379" width="5.7109375" customWidth="1"/>
    <col min="15380" max="15380" width="6.5703125" customWidth="1"/>
    <col min="15617" max="15617" width="4" customWidth="1"/>
    <col min="15618" max="15619" width="5.5703125" customWidth="1"/>
    <col min="15620" max="15620" width="6.85546875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8" width="6.85546875" customWidth="1"/>
    <col min="15629" max="15629" width="7.5703125" customWidth="1"/>
    <col min="15630" max="15630" width="6.140625" customWidth="1"/>
    <col min="15631" max="15631" width="4.85546875" customWidth="1"/>
    <col min="15632" max="15632" width="5.7109375" customWidth="1"/>
    <col min="15633" max="15633" width="6" customWidth="1"/>
    <col min="15634" max="15634" width="6.7109375" customWidth="1"/>
    <col min="15635" max="15635" width="5.7109375" customWidth="1"/>
    <col min="15636" max="15636" width="6.5703125" customWidth="1"/>
    <col min="15873" max="15873" width="4" customWidth="1"/>
    <col min="15874" max="15875" width="5.5703125" customWidth="1"/>
    <col min="15876" max="15876" width="6.85546875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4" width="6.85546875" customWidth="1"/>
    <col min="15885" max="15885" width="7.5703125" customWidth="1"/>
    <col min="15886" max="15886" width="6.140625" customWidth="1"/>
    <col min="15887" max="15887" width="4.85546875" customWidth="1"/>
    <col min="15888" max="15888" width="5.7109375" customWidth="1"/>
    <col min="15889" max="15889" width="6" customWidth="1"/>
    <col min="15890" max="15890" width="6.7109375" customWidth="1"/>
    <col min="15891" max="15891" width="5.7109375" customWidth="1"/>
    <col min="15892" max="15892" width="6.5703125" customWidth="1"/>
    <col min="16129" max="16129" width="4" customWidth="1"/>
    <col min="16130" max="16131" width="5.5703125" customWidth="1"/>
    <col min="16132" max="16132" width="6.85546875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40" width="6.85546875" customWidth="1"/>
    <col min="16141" max="16141" width="7.5703125" customWidth="1"/>
    <col min="16142" max="16142" width="6.140625" customWidth="1"/>
    <col min="16143" max="16143" width="4.85546875" customWidth="1"/>
    <col min="16144" max="16144" width="5.7109375" customWidth="1"/>
    <col min="16145" max="16145" width="6" customWidth="1"/>
    <col min="16146" max="16146" width="6.7109375" customWidth="1"/>
    <col min="16147" max="16147" width="5.7109375" customWidth="1"/>
    <col min="16148" max="16148" width="6.5703125" customWidth="1"/>
  </cols>
  <sheetData>
    <row r="1" spans="1:20">
      <c r="A1" s="70"/>
      <c r="B1" s="70"/>
      <c r="C1" s="70"/>
      <c r="D1" s="70"/>
      <c r="E1" s="70"/>
      <c r="F1" s="70"/>
      <c r="H1" s="69" t="s">
        <v>0</v>
      </c>
      <c r="I1" s="69"/>
      <c r="J1" s="69"/>
      <c r="K1" s="69"/>
      <c r="L1" s="69"/>
      <c r="M1" s="69"/>
    </row>
    <row r="2" spans="1:20">
      <c r="A2" s="70"/>
      <c r="B2" s="70"/>
      <c r="C2" s="70"/>
      <c r="D2" s="70"/>
      <c r="E2" s="70"/>
      <c r="F2" s="70"/>
      <c r="H2" s="70" t="s">
        <v>1</v>
      </c>
      <c r="I2" s="70"/>
      <c r="J2" s="70"/>
      <c r="K2" s="70"/>
      <c r="L2" s="70"/>
      <c r="M2" s="70"/>
    </row>
    <row r="4" spans="1:20" ht="15.75" thickBot="1">
      <c r="A4" s="65" t="s">
        <v>19</v>
      </c>
      <c r="B4" s="65"/>
      <c r="C4" s="65"/>
      <c r="D4" s="65"/>
      <c r="E4" s="65"/>
      <c r="F4" s="65"/>
      <c r="H4" s="65" t="s">
        <v>20</v>
      </c>
      <c r="I4" s="65"/>
      <c r="J4" s="65"/>
      <c r="K4" s="65"/>
      <c r="L4" s="65"/>
      <c r="M4" s="65"/>
      <c r="O4" s="65" t="s">
        <v>21</v>
      </c>
      <c r="P4" s="65"/>
      <c r="Q4" s="65"/>
      <c r="R4" s="65"/>
      <c r="S4" s="65"/>
      <c r="T4" s="65"/>
    </row>
    <row r="5" spans="1:20">
      <c r="A5" s="67" t="s">
        <v>5</v>
      </c>
      <c r="B5" s="67"/>
      <c r="C5" s="67"/>
      <c r="D5" s="67"/>
      <c r="E5" s="67"/>
      <c r="F5" s="67"/>
      <c r="H5" s="67" t="s">
        <v>5</v>
      </c>
      <c r="I5" s="67"/>
      <c r="J5" s="67"/>
      <c r="K5" s="67"/>
      <c r="L5" s="67"/>
      <c r="M5" s="67"/>
      <c r="O5" s="67" t="s">
        <v>5</v>
      </c>
      <c r="P5" s="67"/>
      <c r="Q5" s="67"/>
      <c r="R5" s="67"/>
      <c r="S5" s="67"/>
      <c r="T5" s="67"/>
    </row>
    <row r="6" spans="1:20" ht="15.75" thickBot="1">
      <c r="A6" s="61" t="s">
        <v>6</v>
      </c>
      <c r="B6" s="61" t="s">
        <v>7</v>
      </c>
      <c r="C6" s="61" t="s">
        <v>8</v>
      </c>
      <c r="D6" s="61" t="s">
        <v>9</v>
      </c>
      <c r="E6" s="64" t="s">
        <v>10</v>
      </c>
      <c r="F6" s="61" t="s">
        <v>11</v>
      </c>
      <c r="H6" s="61" t="s">
        <v>6</v>
      </c>
      <c r="I6" s="61" t="s">
        <v>7</v>
      </c>
      <c r="J6" s="61" t="s">
        <v>8</v>
      </c>
      <c r="K6" s="61" t="s">
        <v>9</v>
      </c>
      <c r="L6" s="64" t="s">
        <v>10</v>
      </c>
      <c r="M6" s="61" t="s">
        <v>11</v>
      </c>
      <c r="O6" s="61" t="s">
        <v>6</v>
      </c>
      <c r="P6" s="61" t="s">
        <v>7</v>
      </c>
      <c r="Q6" s="61" t="s">
        <v>8</v>
      </c>
      <c r="R6" s="61" t="s">
        <v>9</v>
      </c>
      <c r="S6" s="64" t="s">
        <v>10</v>
      </c>
      <c r="T6" s="61" t="s">
        <v>11</v>
      </c>
    </row>
    <row r="7" spans="1:20">
      <c r="A7" s="63">
        <v>1</v>
      </c>
      <c r="B7">
        <v>91</v>
      </c>
      <c r="C7">
        <v>70</v>
      </c>
      <c r="D7" s="3">
        <f>AVERAGE(B7:C7)</f>
        <v>80.5</v>
      </c>
      <c r="E7">
        <v>0</v>
      </c>
      <c r="F7" s="6"/>
      <c r="H7" s="63">
        <v>1</v>
      </c>
      <c r="I7">
        <v>89</v>
      </c>
      <c r="J7">
        <v>74</v>
      </c>
      <c r="K7" s="3">
        <f>AVERAGE(I7:J7)</f>
        <v>81.5</v>
      </c>
      <c r="L7">
        <v>0</v>
      </c>
      <c r="O7" s="63">
        <v>1</v>
      </c>
      <c r="P7">
        <v>86</v>
      </c>
      <c r="Q7">
        <v>70</v>
      </c>
      <c r="R7" s="3">
        <f>AVERAGE(P7:Q7)</f>
        <v>78</v>
      </c>
      <c r="S7">
        <v>0.44</v>
      </c>
      <c r="T7" s="63"/>
    </row>
    <row r="8" spans="1:20">
      <c r="A8" s="63">
        <v>2</v>
      </c>
      <c r="B8">
        <v>93</v>
      </c>
      <c r="C8">
        <v>72</v>
      </c>
      <c r="D8" s="3">
        <f t="shared" ref="D8:D37" si="0">AVERAGE(B8:C8)</f>
        <v>82.5</v>
      </c>
      <c r="E8">
        <v>0</v>
      </c>
      <c r="H8" s="63">
        <v>2</v>
      </c>
      <c r="I8">
        <v>86</v>
      </c>
      <c r="J8">
        <v>74</v>
      </c>
      <c r="K8" s="3">
        <f t="shared" ref="K8:K37" si="1">AVERAGE(I8:J8)</f>
        <v>80</v>
      </c>
      <c r="L8">
        <v>0</v>
      </c>
      <c r="O8" s="63">
        <v>2</v>
      </c>
      <c r="P8">
        <v>86</v>
      </c>
      <c r="Q8">
        <v>72</v>
      </c>
      <c r="R8" s="3">
        <f t="shared" ref="R8:R35" si="2">AVERAGE(P8:Q8)</f>
        <v>79</v>
      </c>
      <c r="S8">
        <v>0.1</v>
      </c>
      <c r="T8" s="63"/>
    </row>
    <row r="9" spans="1:20">
      <c r="A9" s="63">
        <v>3</v>
      </c>
      <c r="B9">
        <v>90</v>
      </c>
      <c r="C9">
        <v>72</v>
      </c>
      <c r="D9" s="3">
        <f t="shared" si="0"/>
        <v>81</v>
      </c>
      <c r="E9">
        <v>0</v>
      </c>
      <c r="H9" s="63">
        <v>3</v>
      </c>
      <c r="I9">
        <v>86</v>
      </c>
      <c r="J9">
        <v>72</v>
      </c>
      <c r="K9" s="3">
        <f t="shared" si="1"/>
        <v>79</v>
      </c>
      <c r="L9">
        <v>0.13</v>
      </c>
      <c r="O9" s="63">
        <v>3</v>
      </c>
      <c r="P9">
        <v>89</v>
      </c>
      <c r="Q9">
        <v>70</v>
      </c>
      <c r="R9" s="3">
        <f t="shared" si="2"/>
        <v>79.5</v>
      </c>
      <c r="S9">
        <v>0.09</v>
      </c>
      <c r="T9" s="63"/>
    </row>
    <row r="10" spans="1:20">
      <c r="A10" s="63">
        <v>4</v>
      </c>
      <c r="B10">
        <v>88</v>
      </c>
      <c r="C10">
        <v>71</v>
      </c>
      <c r="D10" s="3">
        <f t="shared" si="0"/>
        <v>79.5</v>
      </c>
      <c r="E10">
        <v>0</v>
      </c>
      <c r="H10" s="63">
        <v>4</v>
      </c>
      <c r="I10">
        <v>88</v>
      </c>
      <c r="J10">
        <v>74</v>
      </c>
      <c r="K10" s="3">
        <f t="shared" si="1"/>
        <v>81</v>
      </c>
      <c r="L10">
        <v>0.01</v>
      </c>
      <c r="O10" s="63">
        <v>4</v>
      </c>
      <c r="P10">
        <v>90</v>
      </c>
      <c r="Q10">
        <v>71</v>
      </c>
      <c r="R10" s="3">
        <f t="shared" si="2"/>
        <v>80.5</v>
      </c>
      <c r="S10">
        <v>0.16</v>
      </c>
      <c r="T10" s="63"/>
    </row>
    <row r="11" spans="1:20">
      <c r="A11" s="63">
        <v>5</v>
      </c>
      <c r="B11">
        <v>87</v>
      </c>
      <c r="C11">
        <v>72</v>
      </c>
      <c r="D11" s="3">
        <f t="shared" si="0"/>
        <v>79.5</v>
      </c>
      <c r="E11">
        <v>0.43</v>
      </c>
      <c r="H11" s="63">
        <v>5</v>
      </c>
      <c r="I11">
        <v>89</v>
      </c>
      <c r="J11">
        <v>69</v>
      </c>
      <c r="K11" s="3">
        <f t="shared" si="1"/>
        <v>79</v>
      </c>
      <c r="L11">
        <v>0</v>
      </c>
      <c r="O11" s="63">
        <v>5</v>
      </c>
      <c r="P11">
        <v>89</v>
      </c>
      <c r="Q11">
        <v>70</v>
      </c>
      <c r="R11" s="3">
        <f t="shared" si="2"/>
        <v>79.5</v>
      </c>
      <c r="S11">
        <v>0</v>
      </c>
      <c r="T11" s="63"/>
    </row>
    <row r="12" spans="1:20">
      <c r="A12" s="63">
        <v>6</v>
      </c>
      <c r="B12">
        <v>90</v>
      </c>
      <c r="C12">
        <v>72</v>
      </c>
      <c r="D12" s="3">
        <f t="shared" si="0"/>
        <v>81</v>
      </c>
      <c r="E12">
        <v>0.33</v>
      </c>
      <c r="H12" s="63">
        <v>6</v>
      </c>
      <c r="I12">
        <v>88</v>
      </c>
      <c r="J12">
        <v>69</v>
      </c>
      <c r="K12" s="3">
        <f t="shared" si="1"/>
        <v>78.5</v>
      </c>
      <c r="L12">
        <v>0</v>
      </c>
      <c r="O12" s="63">
        <v>6</v>
      </c>
      <c r="P12">
        <v>91</v>
      </c>
      <c r="Q12">
        <v>70</v>
      </c>
      <c r="R12" s="3">
        <f t="shared" si="2"/>
        <v>80.5</v>
      </c>
      <c r="S12">
        <v>0</v>
      </c>
      <c r="T12" s="63"/>
    </row>
    <row r="13" spans="1:20">
      <c r="A13" s="63">
        <v>7</v>
      </c>
      <c r="B13">
        <v>77</v>
      </c>
      <c r="C13">
        <v>67</v>
      </c>
      <c r="D13" s="3">
        <f t="shared" si="0"/>
        <v>72</v>
      </c>
      <c r="E13">
        <v>0</v>
      </c>
      <c r="H13" s="63">
        <v>7</v>
      </c>
      <c r="I13">
        <v>91</v>
      </c>
      <c r="J13">
        <v>72</v>
      </c>
      <c r="K13" s="3">
        <f t="shared" si="1"/>
        <v>81.5</v>
      </c>
      <c r="L13">
        <v>0</v>
      </c>
      <c r="O13" s="63">
        <v>7</v>
      </c>
      <c r="P13">
        <v>91</v>
      </c>
      <c r="Q13">
        <v>71</v>
      </c>
      <c r="R13" s="3">
        <f t="shared" si="2"/>
        <v>81</v>
      </c>
      <c r="S13">
        <v>0</v>
      </c>
      <c r="T13" s="62"/>
    </row>
    <row r="14" spans="1:20">
      <c r="A14" s="63">
        <v>8</v>
      </c>
      <c r="B14">
        <v>76</v>
      </c>
      <c r="C14">
        <v>58</v>
      </c>
      <c r="D14" s="3">
        <f t="shared" si="0"/>
        <v>67</v>
      </c>
      <c r="E14">
        <v>0</v>
      </c>
      <c r="H14" s="63">
        <v>8</v>
      </c>
      <c r="I14">
        <v>92</v>
      </c>
      <c r="J14">
        <v>74</v>
      </c>
      <c r="K14" s="3">
        <f t="shared" si="1"/>
        <v>83</v>
      </c>
      <c r="L14">
        <v>0</v>
      </c>
      <c r="O14" s="63">
        <v>8</v>
      </c>
      <c r="P14">
        <v>88</v>
      </c>
      <c r="Q14">
        <v>71</v>
      </c>
      <c r="R14" s="3">
        <f t="shared" si="2"/>
        <v>79.5</v>
      </c>
      <c r="S14">
        <v>0</v>
      </c>
      <c r="T14" s="63"/>
    </row>
    <row r="15" spans="1:20">
      <c r="A15" s="63">
        <v>9</v>
      </c>
      <c r="B15">
        <v>81</v>
      </c>
      <c r="C15">
        <v>53</v>
      </c>
      <c r="D15" s="3">
        <f t="shared" si="0"/>
        <v>67</v>
      </c>
      <c r="E15">
        <v>0</v>
      </c>
      <c r="H15" s="63">
        <v>9</v>
      </c>
      <c r="I15">
        <v>92</v>
      </c>
      <c r="J15">
        <v>75</v>
      </c>
      <c r="K15" s="3">
        <f t="shared" si="1"/>
        <v>83.5</v>
      </c>
      <c r="L15">
        <v>0</v>
      </c>
      <c r="O15" s="63">
        <v>9</v>
      </c>
      <c r="P15">
        <v>80</v>
      </c>
      <c r="Q15">
        <v>70</v>
      </c>
      <c r="R15" s="3">
        <f t="shared" si="2"/>
        <v>75</v>
      </c>
      <c r="S15">
        <v>0.93</v>
      </c>
      <c r="T15" s="62"/>
    </row>
    <row r="16" spans="1:20">
      <c r="A16" s="63">
        <v>10</v>
      </c>
      <c r="B16">
        <v>89</v>
      </c>
      <c r="C16">
        <v>55</v>
      </c>
      <c r="D16" s="3">
        <f t="shared" si="0"/>
        <v>72</v>
      </c>
      <c r="E16">
        <v>0</v>
      </c>
      <c r="H16" s="63">
        <v>10</v>
      </c>
      <c r="I16">
        <v>89</v>
      </c>
      <c r="J16">
        <v>71</v>
      </c>
      <c r="K16" s="3">
        <f t="shared" si="1"/>
        <v>80</v>
      </c>
      <c r="L16">
        <v>0</v>
      </c>
      <c r="O16" s="63">
        <v>10</v>
      </c>
      <c r="P16">
        <v>83</v>
      </c>
      <c r="Q16">
        <v>70</v>
      </c>
      <c r="R16" s="3">
        <f t="shared" si="2"/>
        <v>76.5</v>
      </c>
      <c r="S16">
        <v>6.97</v>
      </c>
      <c r="T16" s="62"/>
    </row>
    <row r="17" spans="1:20">
      <c r="A17" s="63">
        <v>11</v>
      </c>
      <c r="B17">
        <v>89</v>
      </c>
      <c r="C17">
        <v>69</v>
      </c>
      <c r="D17" s="3">
        <f t="shared" si="0"/>
        <v>79</v>
      </c>
      <c r="E17">
        <v>0</v>
      </c>
      <c r="H17" s="63">
        <v>11</v>
      </c>
      <c r="I17">
        <v>89</v>
      </c>
      <c r="J17">
        <v>71</v>
      </c>
      <c r="K17" s="3">
        <f t="shared" si="1"/>
        <v>80</v>
      </c>
      <c r="L17">
        <v>0</v>
      </c>
      <c r="O17" s="63">
        <v>11</v>
      </c>
      <c r="P17">
        <v>86</v>
      </c>
      <c r="Q17">
        <v>72</v>
      </c>
      <c r="R17" s="3">
        <f t="shared" si="2"/>
        <v>79</v>
      </c>
      <c r="S17">
        <v>0</v>
      </c>
      <c r="T17" s="62"/>
    </row>
    <row r="18" spans="1:20">
      <c r="A18" s="63">
        <v>12</v>
      </c>
      <c r="B18">
        <v>89</v>
      </c>
      <c r="C18">
        <v>70</v>
      </c>
      <c r="D18" s="3">
        <f t="shared" si="0"/>
        <v>79.5</v>
      </c>
      <c r="E18">
        <v>0</v>
      </c>
      <c r="H18" s="63">
        <v>12</v>
      </c>
      <c r="I18">
        <v>86</v>
      </c>
      <c r="J18">
        <v>69</v>
      </c>
      <c r="K18" s="3">
        <f t="shared" si="1"/>
        <v>77.5</v>
      </c>
      <c r="L18">
        <v>0</v>
      </c>
      <c r="O18" s="63">
        <v>12</v>
      </c>
      <c r="P18">
        <v>85</v>
      </c>
      <c r="Q18">
        <v>73</v>
      </c>
      <c r="R18" s="3">
        <f t="shared" si="2"/>
        <v>79</v>
      </c>
      <c r="S18">
        <v>0.02</v>
      </c>
      <c r="T18" s="62"/>
    </row>
    <row r="19" spans="1:20">
      <c r="A19" s="63">
        <v>13</v>
      </c>
      <c r="B19">
        <v>80</v>
      </c>
      <c r="C19">
        <v>67</v>
      </c>
      <c r="D19" s="3">
        <f t="shared" si="0"/>
        <v>73.5</v>
      </c>
      <c r="E19">
        <v>0</v>
      </c>
      <c r="H19" s="63">
        <v>13</v>
      </c>
      <c r="I19">
        <v>84</v>
      </c>
      <c r="J19">
        <v>69</v>
      </c>
      <c r="K19" s="3">
        <f t="shared" si="1"/>
        <v>76.5</v>
      </c>
      <c r="L19">
        <v>0.12</v>
      </c>
      <c r="O19" s="63">
        <v>13</v>
      </c>
      <c r="P19">
        <v>83</v>
      </c>
      <c r="Q19">
        <v>73</v>
      </c>
      <c r="R19" s="3">
        <f t="shared" si="2"/>
        <v>78</v>
      </c>
      <c r="S19">
        <v>0</v>
      </c>
      <c r="T19" s="62"/>
    </row>
    <row r="20" spans="1:20">
      <c r="A20" s="63">
        <v>14</v>
      </c>
      <c r="B20">
        <v>84</v>
      </c>
      <c r="C20">
        <v>58</v>
      </c>
      <c r="D20" s="3">
        <f t="shared" si="0"/>
        <v>71</v>
      </c>
      <c r="E20">
        <v>0</v>
      </c>
      <c r="H20" s="63">
        <v>14</v>
      </c>
      <c r="I20">
        <v>83</v>
      </c>
      <c r="J20">
        <v>65</v>
      </c>
      <c r="K20" s="3">
        <f t="shared" si="1"/>
        <v>74</v>
      </c>
      <c r="L20">
        <v>1.04</v>
      </c>
      <c r="O20" s="63">
        <v>14</v>
      </c>
      <c r="P20">
        <v>79</v>
      </c>
      <c r="Q20">
        <v>74</v>
      </c>
      <c r="R20" s="3">
        <f t="shared" si="2"/>
        <v>76.5</v>
      </c>
      <c r="S20">
        <v>0</v>
      </c>
      <c r="T20" s="62"/>
    </row>
    <row r="21" spans="1:20">
      <c r="A21" s="63">
        <v>15</v>
      </c>
      <c r="B21">
        <v>86</v>
      </c>
      <c r="C21">
        <v>64</v>
      </c>
      <c r="D21" s="3">
        <f t="shared" si="0"/>
        <v>75</v>
      </c>
      <c r="E21">
        <v>0</v>
      </c>
      <c r="H21" s="63">
        <v>15</v>
      </c>
      <c r="I21">
        <v>88</v>
      </c>
      <c r="J21">
        <v>67</v>
      </c>
      <c r="K21" s="3">
        <f t="shared" si="1"/>
        <v>77.5</v>
      </c>
      <c r="L21">
        <v>0</v>
      </c>
      <c r="O21" s="63">
        <v>15</v>
      </c>
      <c r="P21">
        <v>78</v>
      </c>
      <c r="Q21">
        <v>73</v>
      </c>
      <c r="R21" s="3">
        <f t="shared" si="2"/>
        <v>75.5</v>
      </c>
      <c r="S21">
        <v>7.0000000000000007E-2</v>
      </c>
      <c r="T21" s="62"/>
    </row>
    <row r="22" spans="1:20">
      <c r="A22" s="63">
        <v>16</v>
      </c>
      <c r="B22">
        <v>85</v>
      </c>
      <c r="C22">
        <v>74</v>
      </c>
      <c r="D22" s="3">
        <f t="shared" si="0"/>
        <v>79.5</v>
      </c>
      <c r="E22">
        <v>0</v>
      </c>
      <c r="H22" s="63">
        <v>16</v>
      </c>
      <c r="I22">
        <v>89</v>
      </c>
      <c r="J22">
        <v>68</v>
      </c>
      <c r="K22" s="3">
        <f t="shared" si="1"/>
        <v>78.5</v>
      </c>
      <c r="L22">
        <v>0</v>
      </c>
      <c r="O22" s="63">
        <v>16</v>
      </c>
      <c r="P22">
        <v>81</v>
      </c>
      <c r="Q22">
        <v>71</v>
      </c>
      <c r="R22" s="3">
        <f t="shared" si="2"/>
        <v>76</v>
      </c>
      <c r="S22">
        <v>0.02</v>
      </c>
      <c r="T22" s="62"/>
    </row>
    <row r="23" spans="1:20">
      <c r="A23" s="63">
        <v>17</v>
      </c>
      <c r="B23">
        <v>91</v>
      </c>
      <c r="C23">
        <v>74</v>
      </c>
      <c r="D23" s="3">
        <f t="shared" si="0"/>
        <v>82.5</v>
      </c>
      <c r="E23">
        <v>0</v>
      </c>
      <c r="H23" s="63">
        <v>17</v>
      </c>
      <c r="I23">
        <v>92</v>
      </c>
      <c r="J23">
        <v>72</v>
      </c>
      <c r="K23" s="3">
        <f t="shared" si="1"/>
        <v>82</v>
      </c>
      <c r="L23">
        <v>0</v>
      </c>
      <c r="O23" s="63">
        <v>17</v>
      </c>
      <c r="P23">
        <v>82</v>
      </c>
      <c r="Q23">
        <v>73</v>
      </c>
      <c r="R23" s="3">
        <f t="shared" si="2"/>
        <v>77.5</v>
      </c>
      <c r="S23">
        <v>0</v>
      </c>
      <c r="T23" s="62"/>
    </row>
    <row r="24" spans="1:20">
      <c r="A24" s="63">
        <v>18</v>
      </c>
      <c r="B24">
        <v>88</v>
      </c>
      <c r="C24">
        <v>74</v>
      </c>
      <c r="D24" s="3">
        <f t="shared" si="0"/>
        <v>81</v>
      </c>
      <c r="E24">
        <v>0</v>
      </c>
      <c r="H24" s="63">
        <v>18</v>
      </c>
      <c r="I24">
        <v>89</v>
      </c>
      <c r="J24">
        <v>78</v>
      </c>
      <c r="K24" s="3">
        <f t="shared" si="1"/>
        <v>83.5</v>
      </c>
      <c r="L24">
        <v>0</v>
      </c>
      <c r="O24" s="63">
        <v>18</v>
      </c>
      <c r="P24">
        <v>86</v>
      </c>
      <c r="Q24">
        <v>76</v>
      </c>
      <c r="R24" s="3">
        <f t="shared" si="2"/>
        <v>81</v>
      </c>
      <c r="S24">
        <v>0</v>
      </c>
      <c r="T24" s="62"/>
    </row>
    <row r="25" spans="1:20">
      <c r="A25" s="63">
        <v>19</v>
      </c>
      <c r="B25">
        <v>85</v>
      </c>
      <c r="C25">
        <v>63</v>
      </c>
      <c r="D25" s="3">
        <f t="shared" si="0"/>
        <v>74</v>
      </c>
      <c r="E25">
        <v>0</v>
      </c>
      <c r="H25" s="63">
        <v>19</v>
      </c>
      <c r="I25">
        <v>86</v>
      </c>
      <c r="J25">
        <v>71</v>
      </c>
      <c r="K25" s="3">
        <f t="shared" si="1"/>
        <v>78.5</v>
      </c>
      <c r="L25">
        <v>0.1</v>
      </c>
      <c r="O25" s="63">
        <v>19</v>
      </c>
      <c r="P25">
        <v>83</v>
      </c>
      <c r="Q25">
        <v>70</v>
      </c>
      <c r="R25" s="3">
        <f t="shared" si="2"/>
        <v>76.5</v>
      </c>
      <c r="S25">
        <v>0.01</v>
      </c>
      <c r="T25" s="62"/>
    </row>
    <row r="26" spans="1:20">
      <c r="A26" s="63">
        <v>20</v>
      </c>
      <c r="B26">
        <v>84</v>
      </c>
      <c r="C26">
        <v>60</v>
      </c>
      <c r="D26" s="3">
        <f t="shared" si="0"/>
        <v>72</v>
      </c>
      <c r="E26">
        <v>0</v>
      </c>
      <c r="H26" s="63">
        <v>20</v>
      </c>
      <c r="I26">
        <v>86</v>
      </c>
      <c r="J26">
        <v>71</v>
      </c>
      <c r="K26" s="3">
        <f t="shared" si="1"/>
        <v>78.5</v>
      </c>
      <c r="L26">
        <v>0.06</v>
      </c>
      <c r="O26" s="63">
        <v>20</v>
      </c>
      <c r="P26">
        <v>83</v>
      </c>
      <c r="Q26">
        <v>64</v>
      </c>
      <c r="R26" s="3">
        <f t="shared" si="2"/>
        <v>73.5</v>
      </c>
      <c r="S26">
        <v>0</v>
      </c>
      <c r="T26" s="62"/>
    </row>
    <row r="27" spans="1:20">
      <c r="A27" s="63">
        <v>21</v>
      </c>
      <c r="B27">
        <v>83</v>
      </c>
      <c r="C27">
        <v>69</v>
      </c>
      <c r="D27" s="3">
        <f t="shared" si="0"/>
        <v>76</v>
      </c>
      <c r="E27">
        <v>0.69</v>
      </c>
      <c r="H27" s="63">
        <v>21</v>
      </c>
      <c r="I27">
        <v>84</v>
      </c>
      <c r="J27">
        <v>73</v>
      </c>
      <c r="K27" s="3">
        <f t="shared" si="1"/>
        <v>78.5</v>
      </c>
      <c r="L27">
        <v>0.06</v>
      </c>
      <c r="O27" s="63">
        <v>21</v>
      </c>
      <c r="P27">
        <v>80</v>
      </c>
      <c r="Q27">
        <v>60</v>
      </c>
      <c r="R27" s="3">
        <f t="shared" si="2"/>
        <v>70</v>
      </c>
      <c r="S27">
        <v>0</v>
      </c>
      <c r="T27" s="62"/>
    </row>
    <row r="28" spans="1:20">
      <c r="A28" s="63">
        <v>22</v>
      </c>
      <c r="B28">
        <v>84</v>
      </c>
      <c r="C28">
        <v>66</v>
      </c>
      <c r="D28" s="3">
        <f t="shared" si="0"/>
        <v>75</v>
      </c>
      <c r="E28">
        <v>0.18</v>
      </c>
      <c r="H28" s="63">
        <v>22</v>
      </c>
      <c r="I28">
        <v>88</v>
      </c>
      <c r="J28">
        <v>73</v>
      </c>
      <c r="K28" s="3">
        <f t="shared" si="1"/>
        <v>80.5</v>
      </c>
      <c r="L28">
        <v>0.16</v>
      </c>
      <c r="O28" s="63">
        <v>22</v>
      </c>
      <c r="P28">
        <v>81</v>
      </c>
      <c r="Q28">
        <v>68</v>
      </c>
      <c r="R28" s="3">
        <f t="shared" si="2"/>
        <v>74.5</v>
      </c>
      <c r="S28">
        <v>0</v>
      </c>
      <c r="T28" s="62"/>
    </row>
    <row r="29" spans="1:20">
      <c r="A29" s="63">
        <v>23</v>
      </c>
      <c r="B29">
        <v>84</v>
      </c>
      <c r="C29">
        <v>68</v>
      </c>
      <c r="D29" s="3">
        <f t="shared" si="0"/>
        <v>76</v>
      </c>
      <c r="E29">
        <v>0.7</v>
      </c>
      <c r="H29" s="63">
        <v>23</v>
      </c>
      <c r="I29">
        <v>78</v>
      </c>
      <c r="J29">
        <v>68</v>
      </c>
      <c r="K29" s="3">
        <f t="shared" si="1"/>
        <v>73</v>
      </c>
      <c r="L29">
        <v>0.49</v>
      </c>
      <c r="O29" s="63">
        <v>23</v>
      </c>
      <c r="P29">
        <v>76</v>
      </c>
      <c r="Q29">
        <v>68</v>
      </c>
      <c r="R29" s="3">
        <f t="shared" si="2"/>
        <v>72</v>
      </c>
      <c r="S29">
        <v>0.03</v>
      </c>
      <c r="T29" s="62"/>
    </row>
    <row r="30" spans="1:20">
      <c r="A30" s="63">
        <v>24</v>
      </c>
      <c r="B30">
        <v>81</v>
      </c>
      <c r="C30">
        <v>71</v>
      </c>
      <c r="D30" s="3">
        <f t="shared" si="0"/>
        <v>76</v>
      </c>
      <c r="E30">
        <v>0.74</v>
      </c>
      <c r="H30" s="63">
        <v>24</v>
      </c>
      <c r="I30">
        <v>81</v>
      </c>
      <c r="J30">
        <v>55</v>
      </c>
      <c r="K30" s="3">
        <f t="shared" si="1"/>
        <v>68</v>
      </c>
      <c r="L30">
        <v>0</v>
      </c>
      <c r="O30" s="63">
        <v>24</v>
      </c>
      <c r="P30">
        <v>74</v>
      </c>
      <c r="Q30">
        <v>68</v>
      </c>
      <c r="R30" s="3">
        <f t="shared" si="2"/>
        <v>71</v>
      </c>
      <c r="S30">
        <v>0.22</v>
      </c>
      <c r="T30" s="62"/>
    </row>
    <row r="31" spans="1:20">
      <c r="A31" s="63">
        <v>25</v>
      </c>
      <c r="B31">
        <v>80</v>
      </c>
      <c r="C31">
        <v>72</v>
      </c>
      <c r="D31" s="3">
        <f t="shared" si="0"/>
        <v>76</v>
      </c>
      <c r="E31">
        <v>0.14000000000000001</v>
      </c>
      <c r="H31" s="63">
        <v>25</v>
      </c>
      <c r="I31">
        <v>81</v>
      </c>
      <c r="J31">
        <v>58</v>
      </c>
      <c r="K31" s="3">
        <f t="shared" si="1"/>
        <v>69.5</v>
      </c>
      <c r="L31">
        <v>0</v>
      </c>
      <c r="O31" s="63">
        <v>25</v>
      </c>
      <c r="P31">
        <v>83</v>
      </c>
      <c r="Q31">
        <v>69</v>
      </c>
      <c r="R31" s="3">
        <f t="shared" si="2"/>
        <v>76</v>
      </c>
      <c r="S31">
        <v>0.31</v>
      </c>
      <c r="T31" s="62"/>
    </row>
    <row r="32" spans="1:20">
      <c r="A32" s="63">
        <v>26</v>
      </c>
      <c r="B32">
        <v>86</v>
      </c>
      <c r="C32">
        <v>71</v>
      </c>
      <c r="D32" s="3">
        <f t="shared" si="0"/>
        <v>78.5</v>
      </c>
      <c r="E32">
        <v>0</v>
      </c>
      <c r="H32" s="63">
        <v>26</v>
      </c>
      <c r="I32">
        <v>85</v>
      </c>
      <c r="J32">
        <v>62</v>
      </c>
      <c r="K32" s="3">
        <f t="shared" si="1"/>
        <v>73.5</v>
      </c>
      <c r="L32">
        <v>0</v>
      </c>
      <c r="O32" s="63">
        <v>26</v>
      </c>
      <c r="P32">
        <v>85</v>
      </c>
      <c r="Q32">
        <v>69</v>
      </c>
      <c r="R32" s="3">
        <f t="shared" si="2"/>
        <v>77</v>
      </c>
      <c r="S32">
        <v>0.02</v>
      </c>
      <c r="T32" s="62"/>
    </row>
    <row r="33" spans="1:21">
      <c r="A33" s="63">
        <v>27</v>
      </c>
      <c r="B33">
        <v>88</v>
      </c>
      <c r="C33">
        <v>72</v>
      </c>
      <c r="D33" s="3">
        <f t="shared" si="0"/>
        <v>80</v>
      </c>
      <c r="E33">
        <v>0</v>
      </c>
      <c r="H33" s="63">
        <v>27</v>
      </c>
      <c r="I33">
        <v>90</v>
      </c>
      <c r="J33">
        <v>69</v>
      </c>
      <c r="K33" s="3">
        <f t="shared" si="1"/>
        <v>79.5</v>
      </c>
      <c r="L33">
        <v>0</v>
      </c>
      <c r="O33" s="63">
        <v>27</v>
      </c>
      <c r="P33">
        <v>85</v>
      </c>
      <c r="Q33">
        <v>69</v>
      </c>
      <c r="R33" s="3">
        <f t="shared" si="2"/>
        <v>77</v>
      </c>
      <c r="S33">
        <v>0</v>
      </c>
      <c r="T33" s="62"/>
    </row>
    <row r="34" spans="1:21">
      <c r="A34" s="63">
        <v>28</v>
      </c>
      <c r="B34">
        <v>86</v>
      </c>
      <c r="C34">
        <v>71</v>
      </c>
      <c r="D34" s="3">
        <f t="shared" si="0"/>
        <v>78.5</v>
      </c>
      <c r="E34">
        <v>0.15</v>
      </c>
      <c r="H34" s="63">
        <v>28</v>
      </c>
      <c r="I34">
        <v>92</v>
      </c>
      <c r="J34">
        <v>72</v>
      </c>
      <c r="K34" s="3">
        <f t="shared" si="1"/>
        <v>82</v>
      </c>
      <c r="L34">
        <v>0</v>
      </c>
      <c r="O34" s="63">
        <v>28</v>
      </c>
      <c r="P34">
        <v>78</v>
      </c>
      <c r="Q34">
        <v>66</v>
      </c>
      <c r="R34" s="3">
        <f t="shared" si="2"/>
        <v>72</v>
      </c>
      <c r="S34">
        <v>0.05</v>
      </c>
      <c r="T34" s="62"/>
    </row>
    <row r="35" spans="1:21">
      <c r="A35" s="63">
        <v>29</v>
      </c>
      <c r="B35">
        <v>86</v>
      </c>
      <c r="C35">
        <v>71</v>
      </c>
      <c r="D35" s="3">
        <f t="shared" si="0"/>
        <v>78.5</v>
      </c>
      <c r="E35">
        <v>0</v>
      </c>
      <c r="H35" s="63">
        <v>29</v>
      </c>
      <c r="I35">
        <v>92</v>
      </c>
      <c r="J35">
        <v>74</v>
      </c>
      <c r="K35" s="3">
        <f t="shared" si="1"/>
        <v>83</v>
      </c>
      <c r="L35">
        <v>0</v>
      </c>
      <c r="O35" s="63">
        <v>29</v>
      </c>
      <c r="P35">
        <v>79</v>
      </c>
      <c r="Q35">
        <v>55</v>
      </c>
      <c r="R35" s="3">
        <f t="shared" si="2"/>
        <v>67</v>
      </c>
      <c r="S35">
        <v>0</v>
      </c>
      <c r="T35" s="62"/>
    </row>
    <row r="36" spans="1:21">
      <c r="A36" s="63">
        <v>30</v>
      </c>
      <c r="B36">
        <v>82</v>
      </c>
      <c r="C36">
        <v>67</v>
      </c>
      <c r="D36" s="3">
        <f t="shared" si="0"/>
        <v>74.5</v>
      </c>
      <c r="E36">
        <v>2.6</v>
      </c>
      <c r="H36" s="63">
        <v>30</v>
      </c>
      <c r="I36">
        <v>92</v>
      </c>
      <c r="J36">
        <v>77</v>
      </c>
      <c r="K36" s="3">
        <f t="shared" si="1"/>
        <v>84.5</v>
      </c>
      <c r="L36">
        <v>0</v>
      </c>
      <c r="O36" s="63">
        <v>30</v>
      </c>
      <c r="P36">
        <v>77</v>
      </c>
      <c r="Q36">
        <v>56</v>
      </c>
      <c r="R36" s="3">
        <f>AVERAGE(P36:Q36)</f>
        <v>66.5</v>
      </c>
      <c r="S36">
        <v>0</v>
      </c>
      <c r="T36" s="62"/>
    </row>
    <row r="37" spans="1:21" ht="15.75" thickBot="1">
      <c r="A37" s="63">
        <v>31</v>
      </c>
      <c r="B37">
        <v>83</v>
      </c>
      <c r="C37">
        <v>68</v>
      </c>
      <c r="D37" s="4">
        <f t="shared" si="0"/>
        <v>75.5</v>
      </c>
      <c r="E37">
        <v>0.1</v>
      </c>
      <c r="F37" s="5"/>
      <c r="H37" s="63">
        <v>31</v>
      </c>
      <c r="I37">
        <v>90</v>
      </c>
      <c r="J37">
        <v>69</v>
      </c>
      <c r="K37" s="4">
        <f t="shared" si="1"/>
        <v>79.5</v>
      </c>
      <c r="L37">
        <v>0.48</v>
      </c>
      <c r="M37" s="5"/>
      <c r="R37" s="4"/>
      <c r="S37" s="8"/>
      <c r="T37" s="5"/>
    </row>
    <row r="38" spans="1:21">
      <c r="B38" s="63"/>
      <c r="C38" s="63"/>
      <c r="D38" s="3">
        <f>AVERAGE(D7:D37)</f>
        <v>76.564516129032256</v>
      </c>
      <c r="E38" s="1">
        <f>SUM(E7:E37)</f>
        <v>6.0600000000000005</v>
      </c>
      <c r="F38" s="6">
        <f>SUM(F7:F37)</f>
        <v>0</v>
      </c>
      <c r="K38" s="3">
        <f>AVERAGE(K7:K37)</f>
        <v>78.870967741935488</v>
      </c>
      <c r="L38" s="1">
        <f>SUM(L7:L37)</f>
        <v>2.65</v>
      </c>
      <c r="M38">
        <f>SUM(M7:M37)</f>
        <v>0</v>
      </c>
      <c r="R38" s="3">
        <f>AVERAGE(R7:R37)</f>
        <v>76.150000000000006</v>
      </c>
      <c r="S38" s="1">
        <f>SUM(S7:S37)</f>
        <v>9.44</v>
      </c>
      <c r="T38">
        <f>SUM(T7:T37)</f>
        <v>0</v>
      </c>
    </row>
    <row r="39" spans="1:21">
      <c r="B39" s="63"/>
      <c r="C39" s="63"/>
      <c r="D39" s="63" t="s">
        <v>13</v>
      </c>
      <c r="E39" s="62" t="s">
        <v>13</v>
      </c>
      <c r="K39" t="s">
        <v>18</v>
      </c>
      <c r="L39" s="62"/>
      <c r="R39" t="s">
        <v>13</v>
      </c>
    </row>
    <row r="40" spans="1:21" ht="15.75" thickBot="1">
      <c r="A40" s="5" t="s">
        <v>12</v>
      </c>
      <c r="B40" s="61"/>
      <c r="C40" s="5"/>
      <c r="D40" s="61" t="s">
        <v>13</v>
      </c>
      <c r="E40" s="64">
        <f>SUM('Rainfall Data'!H83)</f>
        <v>4.5698701298701314</v>
      </c>
      <c r="F40" s="5"/>
      <c r="G40" s="5"/>
      <c r="H40" s="5"/>
      <c r="I40" s="5"/>
      <c r="J40" s="5"/>
      <c r="K40" s="5" t="s">
        <v>13</v>
      </c>
      <c r="L40" s="64">
        <f>SUM('Rainfall Data'!I83)</f>
        <v>4.2836363636363659</v>
      </c>
      <c r="M40" s="5"/>
      <c r="N40" s="5"/>
      <c r="O40" s="5"/>
      <c r="P40" s="5"/>
      <c r="Q40" s="5"/>
      <c r="R40" s="5"/>
      <c r="S40" s="64">
        <f>SUM('Rainfall Data'!I83)</f>
        <v>4.2836363636363659</v>
      </c>
      <c r="T40" s="5"/>
      <c r="U40" s="1" t="s">
        <v>13</v>
      </c>
    </row>
    <row r="41" spans="1:21">
      <c r="A41" t="s">
        <v>14</v>
      </c>
      <c r="D41" s="63" t="s">
        <v>13</v>
      </c>
      <c r="E41" s="10">
        <f>(E38-E40)</f>
        <v>1.4901298701298691</v>
      </c>
      <c r="K41" t="s">
        <v>13</v>
      </c>
      <c r="L41" s="10">
        <f>(L38-L40)</f>
        <v>-1.633636363636366</v>
      </c>
      <c r="S41" s="10">
        <f>(S38-S40)</f>
        <v>5.1563636363636336</v>
      </c>
      <c r="U41" s="1" t="s">
        <v>13</v>
      </c>
    </row>
    <row r="44" spans="1:21">
      <c r="Q44" s="1" t="s">
        <v>13</v>
      </c>
    </row>
    <row r="45" spans="1:21">
      <c r="Q45" s="1" t="s">
        <v>13</v>
      </c>
      <c r="U45" s="1" t="s">
        <v>13</v>
      </c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workbookViewId="0" xr3:uid="{51F8DEE0-4D01-5F28-A812-FC0BD7CAC4A5}">
      <selection activeCell="S7" sqref="S7:S37"/>
    </sheetView>
  </sheetViews>
  <sheetFormatPr defaultRowHeight="15"/>
  <cols>
    <col min="1" max="1" width="4" customWidth="1"/>
    <col min="2" max="3" width="5.5703125" customWidth="1"/>
    <col min="4" max="4" width="6.85546875" customWidth="1"/>
    <col min="5" max="5" width="6" customWidth="1"/>
    <col min="6" max="6" width="6.7109375" customWidth="1"/>
    <col min="7" max="7" width="5.5703125" customWidth="1"/>
    <col min="8" max="8" width="5" customWidth="1"/>
    <col min="9" max="9" width="5.7109375" customWidth="1"/>
    <col min="10" max="10" width="5.42578125" customWidth="1"/>
    <col min="11" max="11" width="6.28515625" customWidth="1"/>
    <col min="12" max="12" width="6.85546875" customWidth="1"/>
    <col min="13" max="13" width="7.5703125" customWidth="1"/>
    <col min="14" max="15" width="4.85546875" customWidth="1"/>
    <col min="16" max="16" width="5.7109375" customWidth="1"/>
    <col min="17" max="17" width="6" customWidth="1"/>
    <col min="18" max="18" width="6.28515625" customWidth="1"/>
    <col min="19" max="19" width="5.7109375" customWidth="1"/>
    <col min="20" max="20" width="6.5703125" customWidth="1"/>
    <col min="257" max="257" width="4" customWidth="1"/>
    <col min="258" max="259" width="5.5703125" customWidth="1"/>
    <col min="260" max="260" width="7" customWidth="1"/>
    <col min="261" max="261" width="6" customWidth="1"/>
    <col min="262" max="262" width="6.7109375" customWidth="1"/>
    <col min="263" max="263" width="5.5703125" customWidth="1"/>
    <col min="264" max="264" width="5" customWidth="1"/>
    <col min="265" max="265" width="5.7109375" customWidth="1"/>
    <col min="266" max="266" width="5.42578125" customWidth="1"/>
    <col min="267" max="267" width="8.140625" customWidth="1"/>
    <col min="268" max="268" width="6.85546875" customWidth="1"/>
    <col min="269" max="269" width="7.5703125" customWidth="1"/>
    <col min="270" max="271" width="4.85546875" customWidth="1"/>
    <col min="272" max="272" width="5.7109375" customWidth="1"/>
    <col min="273" max="273" width="6" customWidth="1"/>
    <col min="274" max="274" width="6.28515625" customWidth="1"/>
    <col min="275" max="275" width="5.7109375" customWidth="1"/>
    <col min="276" max="276" width="6.5703125" customWidth="1"/>
    <col min="513" max="513" width="4" customWidth="1"/>
    <col min="514" max="515" width="5.5703125" customWidth="1"/>
    <col min="516" max="516" width="7" customWidth="1"/>
    <col min="517" max="517" width="6" customWidth="1"/>
    <col min="518" max="518" width="6.7109375" customWidth="1"/>
    <col min="519" max="519" width="5.5703125" customWidth="1"/>
    <col min="520" max="520" width="5" customWidth="1"/>
    <col min="521" max="521" width="5.7109375" customWidth="1"/>
    <col min="522" max="522" width="5.42578125" customWidth="1"/>
    <col min="523" max="523" width="8.140625" customWidth="1"/>
    <col min="524" max="524" width="6.85546875" customWidth="1"/>
    <col min="525" max="525" width="7.5703125" customWidth="1"/>
    <col min="526" max="527" width="4.85546875" customWidth="1"/>
    <col min="528" max="528" width="5.7109375" customWidth="1"/>
    <col min="529" max="529" width="6" customWidth="1"/>
    <col min="530" max="530" width="6.28515625" customWidth="1"/>
    <col min="531" max="531" width="5.7109375" customWidth="1"/>
    <col min="532" max="532" width="6.5703125" customWidth="1"/>
    <col min="769" max="769" width="4" customWidth="1"/>
    <col min="770" max="771" width="5.5703125" customWidth="1"/>
    <col min="772" max="772" width="7" customWidth="1"/>
    <col min="773" max="773" width="6" customWidth="1"/>
    <col min="774" max="774" width="6.7109375" customWidth="1"/>
    <col min="775" max="775" width="5.5703125" customWidth="1"/>
    <col min="776" max="776" width="5" customWidth="1"/>
    <col min="777" max="777" width="5.7109375" customWidth="1"/>
    <col min="778" max="778" width="5.42578125" customWidth="1"/>
    <col min="779" max="779" width="8.140625" customWidth="1"/>
    <col min="780" max="780" width="6.85546875" customWidth="1"/>
    <col min="781" max="781" width="7.5703125" customWidth="1"/>
    <col min="782" max="783" width="4.85546875" customWidth="1"/>
    <col min="784" max="784" width="5.7109375" customWidth="1"/>
    <col min="785" max="785" width="6" customWidth="1"/>
    <col min="786" max="786" width="6.28515625" customWidth="1"/>
    <col min="787" max="787" width="5.7109375" customWidth="1"/>
    <col min="788" max="788" width="6.5703125" customWidth="1"/>
    <col min="1025" max="1025" width="4" customWidth="1"/>
    <col min="1026" max="1027" width="5.5703125" customWidth="1"/>
    <col min="1028" max="1028" width="7" customWidth="1"/>
    <col min="1029" max="1029" width="6" customWidth="1"/>
    <col min="1030" max="1030" width="6.7109375" customWidth="1"/>
    <col min="1031" max="1031" width="5.5703125" customWidth="1"/>
    <col min="1032" max="1032" width="5" customWidth="1"/>
    <col min="1033" max="1033" width="5.7109375" customWidth="1"/>
    <col min="1034" max="1034" width="5.42578125" customWidth="1"/>
    <col min="1035" max="1035" width="8.140625" customWidth="1"/>
    <col min="1036" max="1036" width="6.85546875" customWidth="1"/>
    <col min="1037" max="1037" width="7.5703125" customWidth="1"/>
    <col min="1038" max="1039" width="4.85546875" customWidth="1"/>
    <col min="1040" max="1040" width="5.7109375" customWidth="1"/>
    <col min="1041" max="1041" width="6" customWidth="1"/>
    <col min="1042" max="1042" width="6.28515625" customWidth="1"/>
    <col min="1043" max="1043" width="5.7109375" customWidth="1"/>
    <col min="1044" max="1044" width="6.5703125" customWidth="1"/>
    <col min="1281" max="1281" width="4" customWidth="1"/>
    <col min="1282" max="1283" width="5.5703125" customWidth="1"/>
    <col min="1284" max="1284" width="7" customWidth="1"/>
    <col min="1285" max="1285" width="6" customWidth="1"/>
    <col min="1286" max="1286" width="6.7109375" customWidth="1"/>
    <col min="1287" max="1287" width="5.5703125" customWidth="1"/>
    <col min="1288" max="1288" width="5" customWidth="1"/>
    <col min="1289" max="1289" width="5.7109375" customWidth="1"/>
    <col min="1290" max="1290" width="5.42578125" customWidth="1"/>
    <col min="1291" max="1291" width="8.140625" customWidth="1"/>
    <col min="1292" max="1292" width="6.85546875" customWidth="1"/>
    <col min="1293" max="1293" width="7.5703125" customWidth="1"/>
    <col min="1294" max="1295" width="4.85546875" customWidth="1"/>
    <col min="1296" max="1296" width="5.7109375" customWidth="1"/>
    <col min="1297" max="1297" width="6" customWidth="1"/>
    <col min="1298" max="1298" width="6.28515625" customWidth="1"/>
    <col min="1299" max="1299" width="5.7109375" customWidth="1"/>
    <col min="1300" max="1300" width="6.5703125" customWidth="1"/>
    <col min="1537" max="1537" width="4" customWidth="1"/>
    <col min="1538" max="1539" width="5.5703125" customWidth="1"/>
    <col min="1540" max="1540" width="7" customWidth="1"/>
    <col min="1541" max="1541" width="6" customWidth="1"/>
    <col min="1542" max="1542" width="6.7109375" customWidth="1"/>
    <col min="1543" max="1543" width="5.5703125" customWidth="1"/>
    <col min="1544" max="1544" width="5" customWidth="1"/>
    <col min="1545" max="1545" width="5.7109375" customWidth="1"/>
    <col min="1546" max="1546" width="5.42578125" customWidth="1"/>
    <col min="1547" max="1547" width="8.140625" customWidth="1"/>
    <col min="1548" max="1548" width="6.85546875" customWidth="1"/>
    <col min="1549" max="1549" width="7.5703125" customWidth="1"/>
    <col min="1550" max="1551" width="4.85546875" customWidth="1"/>
    <col min="1552" max="1552" width="5.7109375" customWidth="1"/>
    <col min="1553" max="1553" width="6" customWidth="1"/>
    <col min="1554" max="1554" width="6.28515625" customWidth="1"/>
    <col min="1555" max="1555" width="5.7109375" customWidth="1"/>
    <col min="1556" max="1556" width="6.5703125" customWidth="1"/>
    <col min="1793" max="1793" width="4" customWidth="1"/>
    <col min="1794" max="1795" width="5.5703125" customWidth="1"/>
    <col min="1796" max="1796" width="7" customWidth="1"/>
    <col min="1797" max="1797" width="6" customWidth="1"/>
    <col min="1798" max="1798" width="6.7109375" customWidth="1"/>
    <col min="1799" max="1799" width="5.5703125" customWidth="1"/>
    <col min="1800" max="1800" width="5" customWidth="1"/>
    <col min="1801" max="1801" width="5.7109375" customWidth="1"/>
    <col min="1802" max="1802" width="5.42578125" customWidth="1"/>
    <col min="1803" max="1803" width="8.140625" customWidth="1"/>
    <col min="1804" max="1804" width="6.85546875" customWidth="1"/>
    <col min="1805" max="1805" width="7.5703125" customWidth="1"/>
    <col min="1806" max="1807" width="4.85546875" customWidth="1"/>
    <col min="1808" max="1808" width="5.7109375" customWidth="1"/>
    <col min="1809" max="1809" width="6" customWidth="1"/>
    <col min="1810" max="1810" width="6.28515625" customWidth="1"/>
    <col min="1811" max="1811" width="5.7109375" customWidth="1"/>
    <col min="1812" max="1812" width="6.5703125" customWidth="1"/>
    <col min="2049" max="2049" width="4" customWidth="1"/>
    <col min="2050" max="2051" width="5.5703125" customWidth="1"/>
    <col min="2052" max="2052" width="7" customWidth="1"/>
    <col min="2053" max="2053" width="6" customWidth="1"/>
    <col min="2054" max="2054" width="6.7109375" customWidth="1"/>
    <col min="2055" max="2055" width="5.5703125" customWidth="1"/>
    <col min="2056" max="2056" width="5" customWidth="1"/>
    <col min="2057" max="2057" width="5.7109375" customWidth="1"/>
    <col min="2058" max="2058" width="5.42578125" customWidth="1"/>
    <col min="2059" max="2059" width="8.140625" customWidth="1"/>
    <col min="2060" max="2060" width="6.85546875" customWidth="1"/>
    <col min="2061" max="2061" width="7.5703125" customWidth="1"/>
    <col min="2062" max="2063" width="4.85546875" customWidth="1"/>
    <col min="2064" max="2064" width="5.7109375" customWidth="1"/>
    <col min="2065" max="2065" width="6" customWidth="1"/>
    <col min="2066" max="2066" width="6.28515625" customWidth="1"/>
    <col min="2067" max="2067" width="5.7109375" customWidth="1"/>
    <col min="2068" max="2068" width="6.5703125" customWidth="1"/>
    <col min="2305" max="2305" width="4" customWidth="1"/>
    <col min="2306" max="2307" width="5.5703125" customWidth="1"/>
    <col min="2308" max="2308" width="7" customWidth="1"/>
    <col min="2309" max="2309" width="6" customWidth="1"/>
    <col min="2310" max="2310" width="6.7109375" customWidth="1"/>
    <col min="2311" max="2311" width="5.5703125" customWidth="1"/>
    <col min="2312" max="2312" width="5" customWidth="1"/>
    <col min="2313" max="2313" width="5.7109375" customWidth="1"/>
    <col min="2314" max="2314" width="5.42578125" customWidth="1"/>
    <col min="2315" max="2315" width="8.140625" customWidth="1"/>
    <col min="2316" max="2316" width="6.85546875" customWidth="1"/>
    <col min="2317" max="2317" width="7.5703125" customWidth="1"/>
    <col min="2318" max="2319" width="4.85546875" customWidth="1"/>
    <col min="2320" max="2320" width="5.7109375" customWidth="1"/>
    <col min="2321" max="2321" width="6" customWidth="1"/>
    <col min="2322" max="2322" width="6.28515625" customWidth="1"/>
    <col min="2323" max="2323" width="5.7109375" customWidth="1"/>
    <col min="2324" max="2324" width="6.5703125" customWidth="1"/>
    <col min="2561" max="2561" width="4" customWidth="1"/>
    <col min="2562" max="2563" width="5.5703125" customWidth="1"/>
    <col min="2564" max="2564" width="7" customWidth="1"/>
    <col min="2565" max="2565" width="6" customWidth="1"/>
    <col min="2566" max="2566" width="6.7109375" customWidth="1"/>
    <col min="2567" max="2567" width="5.5703125" customWidth="1"/>
    <col min="2568" max="2568" width="5" customWidth="1"/>
    <col min="2569" max="2569" width="5.7109375" customWidth="1"/>
    <col min="2570" max="2570" width="5.42578125" customWidth="1"/>
    <col min="2571" max="2571" width="8.140625" customWidth="1"/>
    <col min="2572" max="2572" width="6.85546875" customWidth="1"/>
    <col min="2573" max="2573" width="7.5703125" customWidth="1"/>
    <col min="2574" max="2575" width="4.85546875" customWidth="1"/>
    <col min="2576" max="2576" width="5.7109375" customWidth="1"/>
    <col min="2577" max="2577" width="6" customWidth="1"/>
    <col min="2578" max="2578" width="6.28515625" customWidth="1"/>
    <col min="2579" max="2579" width="5.7109375" customWidth="1"/>
    <col min="2580" max="2580" width="6.5703125" customWidth="1"/>
    <col min="2817" max="2817" width="4" customWidth="1"/>
    <col min="2818" max="2819" width="5.5703125" customWidth="1"/>
    <col min="2820" max="2820" width="7" customWidth="1"/>
    <col min="2821" max="2821" width="6" customWidth="1"/>
    <col min="2822" max="2822" width="6.7109375" customWidth="1"/>
    <col min="2823" max="2823" width="5.5703125" customWidth="1"/>
    <col min="2824" max="2824" width="5" customWidth="1"/>
    <col min="2825" max="2825" width="5.7109375" customWidth="1"/>
    <col min="2826" max="2826" width="5.42578125" customWidth="1"/>
    <col min="2827" max="2827" width="8.140625" customWidth="1"/>
    <col min="2828" max="2828" width="6.85546875" customWidth="1"/>
    <col min="2829" max="2829" width="7.5703125" customWidth="1"/>
    <col min="2830" max="2831" width="4.85546875" customWidth="1"/>
    <col min="2832" max="2832" width="5.7109375" customWidth="1"/>
    <col min="2833" max="2833" width="6" customWidth="1"/>
    <col min="2834" max="2834" width="6.28515625" customWidth="1"/>
    <col min="2835" max="2835" width="5.7109375" customWidth="1"/>
    <col min="2836" max="2836" width="6.5703125" customWidth="1"/>
    <col min="3073" max="3073" width="4" customWidth="1"/>
    <col min="3074" max="3075" width="5.5703125" customWidth="1"/>
    <col min="3076" max="3076" width="7" customWidth="1"/>
    <col min="3077" max="3077" width="6" customWidth="1"/>
    <col min="3078" max="3078" width="6.7109375" customWidth="1"/>
    <col min="3079" max="3079" width="5.5703125" customWidth="1"/>
    <col min="3080" max="3080" width="5" customWidth="1"/>
    <col min="3081" max="3081" width="5.7109375" customWidth="1"/>
    <col min="3082" max="3082" width="5.42578125" customWidth="1"/>
    <col min="3083" max="3083" width="8.140625" customWidth="1"/>
    <col min="3084" max="3084" width="6.85546875" customWidth="1"/>
    <col min="3085" max="3085" width="7.5703125" customWidth="1"/>
    <col min="3086" max="3087" width="4.85546875" customWidth="1"/>
    <col min="3088" max="3088" width="5.7109375" customWidth="1"/>
    <col min="3089" max="3089" width="6" customWidth="1"/>
    <col min="3090" max="3090" width="6.28515625" customWidth="1"/>
    <col min="3091" max="3091" width="5.7109375" customWidth="1"/>
    <col min="3092" max="3092" width="6.5703125" customWidth="1"/>
    <col min="3329" max="3329" width="4" customWidth="1"/>
    <col min="3330" max="3331" width="5.5703125" customWidth="1"/>
    <col min="3332" max="3332" width="7" customWidth="1"/>
    <col min="3333" max="3333" width="6" customWidth="1"/>
    <col min="3334" max="3334" width="6.7109375" customWidth="1"/>
    <col min="3335" max="3335" width="5.5703125" customWidth="1"/>
    <col min="3336" max="3336" width="5" customWidth="1"/>
    <col min="3337" max="3337" width="5.7109375" customWidth="1"/>
    <col min="3338" max="3338" width="5.42578125" customWidth="1"/>
    <col min="3339" max="3339" width="8.140625" customWidth="1"/>
    <col min="3340" max="3340" width="6.85546875" customWidth="1"/>
    <col min="3341" max="3341" width="7.5703125" customWidth="1"/>
    <col min="3342" max="3343" width="4.85546875" customWidth="1"/>
    <col min="3344" max="3344" width="5.7109375" customWidth="1"/>
    <col min="3345" max="3345" width="6" customWidth="1"/>
    <col min="3346" max="3346" width="6.28515625" customWidth="1"/>
    <col min="3347" max="3347" width="5.7109375" customWidth="1"/>
    <col min="3348" max="3348" width="6.5703125" customWidth="1"/>
    <col min="3585" max="3585" width="4" customWidth="1"/>
    <col min="3586" max="3587" width="5.5703125" customWidth="1"/>
    <col min="3588" max="3588" width="7" customWidth="1"/>
    <col min="3589" max="3589" width="6" customWidth="1"/>
    <col min="3590" max="3590" width="6.7109375" customWidth="1"/>
    <col min="3591" max="3591" width="5.5703125" customWidth="1"/>
    <col min="3592" max="3592" width="5" customWidth="1"/>
    <col min="3593" max="3593" width="5.7109375" customWidth="1"/>
    <col min="3594" max="3594" width="5.42578125" customWidth="1"/>
    <col min="3595" max="3595" width="8.140625" customWidth="1"/>
    <col min="3596" max="3596" width="6.85546875" customWidth="1"/>
    <col min="3597" max="3597" width="7.5703125" customWidth="1"/>
    <col min="3598" max="3599" width="4.85546875" customWidth="1"/>
    <col min="3600" max="3600" width="5.7109375" customWidth="1"/>
    <col min="3601" max="3601" width="6" customWidth="1"/>
    <col min="3602" max="3602" width="6.28515625" customWidth="1"/>
    <col min="3603" max="3603" width="5.7109375" customWidth="1"/>
    <col min="3604" max="3604" width="6.5703125" customWidth="1"/>
    <col min="3841" max="3841" width="4" customWidth="1"/>
    <col min="3842" max="3843" width="5.5703125" customWidth="1"/>
    <col min="3844" max="3844" width="7" customWidth="1"/>
    <col min="3845" max="3845" width="6" customWidth="1"/>
    <col min="3846" max="3846" width="6.7109375" customWidth="1"/>
    <col min="3847" max="3847" width="5.5703125" customWidth="1"/>
    <col min="3848" max="3848" width="5" customWidth="1"/>
    <col min="3849" max="3849" width="5.7109375" customWidth="1"/>
    <col min="3850" max="3850" width="5.42578125" customWidth="1"/>
    <col min="3851" max="3851" width="8.140625" customWidth="1"/>
    <col min="3852" max="3852" width="6.85546875" customWidth="1"/>
    <col min="3853" max="3853" width="7.5703125" customWidth="1"/>
    <col min="3854" max="3855" width="4.85546875" customWidth="1"/>
    <col min="3856" max="3856" width="5.7109375" customWidth="1"/>
    <col min="3857" max="3857" width="6" customWidth="1"/>
    <col min="3858" max="3858" width="6.28515625" customWidth="1"/>
    <col min="3859" max="3859" width="5.7109375" customWidth="1"/>
    <col min="3860" max="3860" width="6.5703125" customWidth="1"/>
    <col min="4097" max="4097" width="4" customWidth="1"/>
    <col min="4098" max="4099" width="5.5703125" customWidth="1"/>
    <col min="4100" max="4100" width="7" customWidth="1"/>
    <col min="4101" max="4101" width="6" customWidth="1"/>
    <col min="4102" max="4102" width="6.7109375" customWidth="1"/>
    <col min="4103" max="4103" width="5.5703125" customWidth="1"/>
    <col min="4104" max="4104" width="5" customWidth="1"/>
    <col min="4105" max="4105" width="5.7109375" customWidth="1"/>
    <col min="4106" max="4106" width="5.42578125" customWidth="1"/>
    <col min="4107" max="4107" width="8.140625" customWidth="1"/>
    <col min="4108" max="4108" width="6.85546875" customWidth="1"/>
    <col min="4109" max="4109" width="7.5703125" customWidth="1"/>
    <col min="4110" max="4111" width="4.85546875" customWidth="1"/>
    <col min="4112" max="4112" width="5.7109375" customWidth="1"/>
    <col min="4113" max="4113" width="6" customWidth="1"/>
    <col min="4114" max="4114" width="6.28515625" customWidth="1"/>
    <col min="4115" max="4115" width="5.7109375" customWidth="1"/>
    <col min="4116" max="4116" width="6.5703125" customWidth="1"/>
    <col min="4353" max="4353" width="4" customWidth="1"/>
    <col min="4354" max="4355" width="5.5703125" customWidth="1"/>
    <col min="4356" max="4356" width="7" customWidth="1"/>
    <col min="4357" max="4357" width="6" customWidth="1"/>
    <col min="4358" max="4358" width="6.7109375" customWidth="1"/>
    <col min="4359" max="4359" width="5.5703125" customWidth="1"/>
    <col min="4360" max="4360" width="5" customWidth="1"/>
    <col min="4361" max="4361" width="5.7109375" customWidth="1"/>
    <col min="4362" max="4362" width="5.42578125" customWidth="1"/>
    <col min="4363" max="4363" width="8.140625" customWidth="1"/>
    <col min="4364" max="4364" width="6.85546875" customWidth="1"/>
    <col min="4365" max="4365" width="7.5703125" customWidth="1"/>
    <col min="4366" max="4367" width="4.85546875" customWidth="1"/>
    <col min="4368" max="4368" width="5.7109375" customWidth="1"/>
    <col min="4369" max="4369" width="6" customWidth="1"/>
    <col min="4370" max="4370" width="6.28515625" customWidth="1"/>
    <col min="4371" max="4371" width="5.7109375" customWidth="1"/>
    <col min="4372" max="4372" width="6.5703125" customWidth="1"/>
    <col min="4609" max="4609" width="4" customWidth="1"/>
    <col min="4610" max="4611" width="5.5703125" customWidth="1"/>
    <col min="4612" max="4612" width="7" customWidth="1"/>
    <col min="4613" max="4613" width="6" customWidth="1"/>
    <col min="4614" max="4614" width="6.7109375" customWidth="1"/>
    <col min="4615" max="4615" width="5.5703125" customWidth="1"/>
    <col min="4616" max="4616" width="5" customWidth="1"/>
    <col min="4617" max="4617" width="5.7109375" customWidth="1"/>
    <col min="4618" max="4618" width="5.42578125" customWidth="1"/>
    <col min="4619" max="4619" width="8.140625" customWidth="1"/>
    <col min="4620" max="4620" width="6.85546875" customWidth="1"/>
    <col min="4621" max="4621" width="7.5703125" customWidth="1"/>
    <col min="4622" max="4623" width="4.85546875" customWidth="1"/>
    <col min="4624" max="4624" width="5.7109375" customWidth="1"/>
    <col min="4625" max="4625" width="6" customWidth="1"/>
    <col min="4626" max="4626" width="6.28515625" customWidth="1"/>
    <col min="4627" max="4627" width="5.7109375" customWidth="1"/>
    <col min="4628" max="4628" width="6.5703125" customWidth="1"/>
    <col min="4865" max="4865" width="4" customWidth="1"/>
    <col min="4866" max="4867" width="5.5703125" customWidth="1"/>
    <col min="4868" max="4868" width="7" customWidth="1"/>
    <col min="4869" max="4869" width="6" customWidth="1"/>
    <col min="4870" max="4870" width="6.7109375" customWidth="1"/>
    <col min="4871" max="4871" width="5.5703125" customWidth="1"/>
    <col min="4872" max="4872" width="5" customWidth="1"/>
    <col min="4873" max="4873" width="5.7109375" customWidth="1"/>
    <col min="4874" max="4874" width="5.42578125" customWidth="1"/>
    <col min="4875" max="4875" width="8.140625" customWidth="1"/>
    <col min="4876" max="4876" width="6.85546875" customWidth="1"/>
    <col min="4877" max="4877" width="7.5703125" customWidth="1"/>
    <col min="4878" max="4879" width="4.85546875" customWidth="1"/>
    <col min="4880" max="4880" width="5.7109375" customWidth="1"/>
    <col min="4881" max="4881" width="6" customWidth="1"/>
    <col min="4882" max="4882" width="6.28515625" customWidth="1"/>
    <col min="4883" max="4883" width="5.7109375" customWidth="1"/>
    <col min="4884" max="4884" width="6.5703125" customWidth="1"/>
    <col min="5121" max="5121" width="4" customWidth="1"/>
    <col min="5122" max="5123" width="5.5703125" customWidth="1"/>
    <col min="5124" max="5124" width="7" customWidth="1"/>
    <col min="5125" max="5125" width="6" customWidth="1"/>
    <col min="5126" max="5126" width="6.7109375" customWidth="1"/>
    <col min="5127" max="5127" width="5.5703125" customWidth="1"/>
    <col min="5128" max="5128" width="5" customWidth="1"/>
    <col min="5129" max="5129" width="5.7109375" customWidth="1"/>
    <col min="5130" max="5130" width="5.42578125" customWidth="1"/>
    <col min="5131" max="5131" width="8.140625" customWidth="1"/>
    <col min="5132" max="5132" width="6.85546875" customWidth="1"/>
    <col min="5133" max="5133" width="7.5703125" customWidth="1"/>
    <col min="5134" max="5135" width="4.85546875" customWidth="1"/>
    <col min="5136" max="5136" width="5.7109375" customWidth="1"/>
    <col min="5137" max="5137" width="6" customWidth="1"/>
    <col min="5138" max="5138" width="6.28515625" customWidth="1"/>
    <col min="5139" max="5139" width="5.7109375" customWidth="1"/>
    <col min="5140" max="5140" width="6.5703125" customWidth="1"/>
    <col min="5377" max="5377" width="4" customWidth="1"/>
    <col min="5378" max="5379" width="5.5703125" customWidth="1"/>
    <col min="5380" max="5380" width="7" customWidth="1"/>
    <col min="5381" max="5381" width="6" customWidth="1"/>
    <col min="5382" max="5382" width="6.7109375" customWidth="1"/>
    <col min="5383" max="5383" width="5.5703125" customWidth="1"/>
    <col min="5384" max="5384" width="5" customWidth="1"/>
    <col min="5385" max="5385" width="5.7109375" customWidth="1"/>
    <col min="5386" max="5386" width="5.42578125" customWidth="1"/>
    <col min="5387" max="5387" width="8.140625" customWidth="1"/>
    <col min="5388" max="5388" width="6.85546875" customWidth="1"/>
    <col min="5389" max="5389" width="7.5703125" customWidth="1"/>
    <col min="5390" max="5391" width="4.85546875" customWidth="1"/>
    <col min="5392" max="5392" width="5.7109375" customWidth="1"/>
    <col min="5393" max="5393" width="6" customWidth="1"/>
    <col min="5394" max="5394" width="6.28515625" customWidth="1"/>
    <col min="5395" max="5395" width="5.7109375" customWidth="1"/>
    <col min="5396" max="5396" width="6.5703125" customWidth="1"/>
    <col min="5633" max="5633" width="4" customWidth="1"/>
    <col min="5634" max="5635" width="5.5703125" customWidth="1"/>
    <col min="5636" max="5636" width="7" customWidth="1"/>
    <col min="5637" max="5637" width="6" customWidth="1"/>
    <col min="5638" max="5638" width="6.7109375" customWidth="1"/>
    <col min="5639" max="5639" width="5.5703125" customWidth="1"/>
    <col min="5640" max="5640" width="5" customWidth="1"/>
    <col min="5641" max="5641" width="5.7109375" customWidth="1"/>
    <col min="5642" max="5642" width="5.42578125" customWidth="1"/>
    <col min="5643" max="5643" width="8.140625" customWidth="1"/>
    <col min="5644" max="5644" width="6.85546875" customWidth="1"/>
    <col min="5645" max="5645" width="7.5703125" customWidth="1"/>
    <col min="5646" max="5647" width="4.85546875" customWidth="1"/>
    <col min="5648" max="5648" width="5.7109375" customWidth="1"/>
    <col min="5649" max="5649" width="6" customWidth="1"/>
    <col min="5650" max="5650" width="6.28515625" customWidth="1"/>
    <col min="5651" max="5651" width="5.7109375" customWidth="1"/>
    <col min="5652" max="5652" width="6.5703125" customWidth="1"/>
    <col min="5889" max="5889" width="4" customWidth="1"/>
    <col min="5890" max="5891" width="5.5703125" customWidth="1"/>
    <col min="5892" max="5892" width="7" customWidth="1"/>
    <col min="5893" max="5893" width="6" customWidth="1"/>
    <col min="5894" max="5894" width="6.7109375" customWidth="1"/>
    <col min="5895" max="5895" width="5.5703125" customWidth="1"/>
    <col min="5896" max="5896" width="5" customWidth="1"/>
    <col min="5897" max="5897" width="5.7109375" customWidth="1"/>
    <col min="5898" max="5898" width="5.42578125" customWidth="1"/>
    <col min="5899" max="5899" width="8.140625" customWidth="1"/>
    <col min="5900" max="5900" width="6.85546875" customWidth="1"/>
    <col min="5901" max="5901" width="7.5703125" customWidth="1"/>
    <col min="5902" max="5903" width="4.85546875" customWidth="1"/>
    <col min="5904" max="5904" width="5.7109375" customWidth="1"/>
    <col min="5905" max="5905" width="6" customWidth="1"/>
    <col min="5906" max="5906" width="6.28515625" customWidth="1"/>
    <col min="5907" max="5907" width="5.7109375" customWidth="1"/>
    <col min="5908" max="5908" width="6.5703125" customWidth="1"/>
    <col min="6145" max="6145" width="4" customWidth="1"/>
    <col min="6146" max="6147" width="5.5703125" customWidth="1"/>
    <col min="6148" max="6148" width="7" customWidth="1"/>
    <col min="6149" max="6149" width="6" customWidth="1"/>
    <col min="6150" max="6150" width="6.7109375" customWidth="1"/>
    <col min="6151" max="6151" width="5.5703125" customWidth="1"/>
    <col min="6152" max="6152" width="5" customWidth="1"/>
    <col min="6153" max="6153" width="5.7109375" customWidth="1"/>
    <col min="6154" max="6154" width="5.42578125" customWidth="1"/>
    <col min="6155" max="6155" width="8.140625" customWidth="1"/>
    <col min="6156" max="6156" width="6.85546875" customWidth="1"/>
    <col min="6157" max="6157" width="7.5703125" customWidth="1"/>
    <col min="6158" max="6159" width="4.85546875" customWidth="1"/>
    <col min="6160" max="6160" width="5.7109375" customWidth="1"/>
    <col min="6161" max="6161" width="6" customWidth="1"/>
    <col min="6162" max="6162" width="6.28515625" customWidth="1"/>
    <col min="6163" max="6163" width="5.7109375" customWidth="1"/>
    <col min="6164" max="6164" width="6.5703125" customWidth="1"/>
    <col min="6401" max="6401" width="4" customWidth="1"/>
    <col min="6402" max="6403" width="5.5703125" customWidth="1"/>
    <col min="6404" max="6404" width="7" customWidth="1"/>
    <col min="6405" max="6405" width="6" customWidth="1"/>
    <col min="6406" max="6406" width="6.7109375" customWidth="1"/>
    <col min="6407" max="6407" width="5.5703125" customWidth="1"/>
    <col min="6408" max="6408" width="5" customWidth="1"/>
    <col min="6409" max="6409" width="5.7109375" customWidth="1"/>
    <col min="6410" max="6410" width="5.42578125" customWidth="1"/>
    <col min="6411" max="6411" width="8.140625" customWidth="1"/>
    <col min="6412" max="6412" width="6.85546875" customWidth="1"/>
    <col min="6413" max="6413" width="7.5703125" customWidth="1"/>
    <col min="6414" max="6415" width="4.85546875" customWidth="1"/>
    <col min="6416" max="6416" width="5.7109375" customWidth="1"/>
    <col min="6417" max="6417" width="6" customWidth="1"/>
    <col min="6418" max="6418" width="6.28515625" customWidth="1"/>
    <col min="6419" max="6419" width="5.7109375" customWidth="1"/>
    <col min="6420" max="6420" width="6.5703125" customWidth="1"/>
    <col min="6657" max="6657" width="4" customWidth="1"/>
    <col min="6658" max="6659" width="5.5703125" customWidth="1"/>
    <col min="6660" max="6660" width="7" customWidth="1"/>
    <col min="6661" max="6661" width="6" customWidth="1"/>
    <col min="6662" max="6662" width="6.7109375" customWidth="1"/>
    <col min="6663" max="6663" width="5.5703125" customWidth="1"/>
    <col min="6664" max="6664" width="5" customWidth="1"/>
    <col min="6665" max="6665" width="5.7109375" customWidth="1"/>
    <col min="6666" max="6666" width="5.42578125" customWidth="1"/>
    <col min="6667" max="6667" width="8.140625" customWidth="1"/>
    <col min="6668" max="6668" width="6.85546875" customWidth="1"/>
    <col min="6669" max="6669" width="7.5703125" customWidth="1"/>
    <col min="6670" max="6671" width="4.85546875" customWidth="1"/>
    <col min="6672" max="6672" width="5.7109375" customWidth="1"/>
    <col min="6673" max="6673" width="6" customWidth="1"/>
    <col min="6674" max="6674" width="6.28515625" customWidth="1"/>
    <col min="6675" max="6675" width="5.7109375" customWidth="1"/>
    <col min="6676" max="6676" width="6.5703125" customWidth="1"/>
    <col min="6913" max="6913" width="4" customWidth="1"/>
    <col min="6914" max="6915" width="5.5703125" customWidth="1"/>
    <col min="6916" max="6916" width="7" customWidth="1"/>
    <col min="6917" max="6917" width="6" customWidth="1"/>
    <col min="6918" max="6918" width="6.7109375" customWidth="1"/>
    <col min="6919" max="6919" width="5.5703125" customWidth="1"/>
    <col min="6920" max="6920" width="5" customWidth="1"/>
    <col min="6921" max="6921" width="5.7109375" customWidth="1"/>
    <col min="6922" max="6922" width="5.42578125" customWidth="1"/>
    <col min="6923" max="6923" width="8.140625" customWidth="1"/>
    <col min="6924" max="6924" width="6.85546875" customWidth="1"/>
    <col min="6925" max="6925" width="7.5703125" customWidth="1"/>
    <col min="6926" max="6927" width="4.85546875" customWidth="1"/>
    <col min="6928" max="6928" width="5.7109375" customWidth="1"/>
    <col min="6929" max="6929" width="6" customWidth="1"/>
    <col min="6930" max="6930" width="6.28515625" customWidth="1"/>
    <col min="6931" max="6931" width="5.7109375" customWidth="1"/>
    <col min="6932" max="6932" width="6.5703125" customWidth="1"/>
    <col min="7169" max="7169" width="4" customWidth="1"/>
    <col min="7170" max="7171" width="5.5703125" customWidth="1"/>
    <col min="7172" max="7172" width="7" customWidth="1"/>
    <col min="7173" max="7173" width="6" customWidth="1"/>
    <col min="7174" max="7174" width="6.7109375" customWidth="1"/>
    <col min="7175" max="7175" width="5.5703125" customWidth="1"/>
    <col min="7176" max="7176" width="5" customWidth="1"/>
    <col min="7177" max="7177" width="5.7109375" customWidth="1"/>
    <col min="7178" max="7178" width="5.42578125" customWidth="1"/>
    <col min="7179" max="7179" width="8.140625" customWidth="1"/>
    <col min="7180" max="7180" width="6.85546875" customWidth="1"/>
    <col min="7181" max="7181" width="7.5703125" customWidth="1"/>
    <col min="7182" max="7183" width="4.85546875" customWidth="1"/>
    <col min="7184" max="7184" width="5.7109375" customWidth="1"/>
    <col min="7185" max="7185" width="6" customWidth="1"/>
    <col min="7186" max="7186" width="6.28515625" customWidth="1"/>
    <col min="7187" max="7187" width="5.7109375" customWidth="1"/>
    <col min="7188" max="7188" width="6.5703125" customWidth="1"/>
    <col min="7425" max="7425" width="4" customWidth="1"/>
    <col min="7426" max="7427" width="5.5703125" customWidth="1"/>
    <col min="7428" max="7428" width="7" customWidth="1"/>
    <col min="7429" max="7429" width="6" customWidth="1"/>
    <col min="7430" max="7430" width="6.7109375" customWidth="1"/>
    <col min="7431" max="7431" width="5.5703125" customWidth="1"/>
    <col min="7432" max="7432" width="5" customWidth="1"/>
    <col min="7433" max="7433" width="5.7109375" customWidth="1"/>
    <col min="7434" max="7434" width="5.42578125" customWidth="1"/>
    <col min="7435" max="7435" width="8.140625" customWidth="1"/>
    <col min="7436" max="7436" width="6.85546875" customWidth="1"/>
    <col min="7437" max="7437" width="7.5703125" customWidth="1"/>
    <col min="7438" max="7439" width="4.85546875" customWidth="1"/>
    <col min="7440" max="7440" width="5.7109375" customWidth="1"/>
    <col min="7441" max="7441" width="6" customWidth="1"/>
    <col min="7442" max="7442" width="6.28515625" customWidth="1"/>
    <col min="7443" max="7443" width="5.7109375" customWidth="1"/>
    <col min="7444" max="7444" width="6.5703125" customWidth="1"/>
    <col min="7681" max="7681" width="4" customWidth="1"/>
    <col min="7682" max="7683" width="5.5703125" customWidth="1"/>
    <col min="7684" max="7684" width="7" customWidth="1"/>
    <col min="7685" max="7685" width="6" customWidth="1"/>
    <col min="7686" max="7686" width="6.7109375" customWidth="1"/>
    <col min="7687" max="7687" width="5.5703125" customWidth="1"/>
    <col min="7688" max="7688" width="5" customWidth="1"/>
    <col min="7689" max="7689" width="5.7109375" customWidth="1"/>
    <col min="7690" max="7690" width="5.42578125" customWidth="1"/>
    <col min="7691" max="7691" width="8.140625" customWidth="1"/>
    <col min="7692" max="7692" width="6.85546875" customWidth="1"/>
    <col min="7693" max="7693" width="7.5703125" customWidth="1"/>
    <col min="7694" max="7695" width="4.85546875" customWidth="1"/>
    <col min="7696" max="7696" width="5.7109375" customWidth="1"/>
    <col min="7697" max="7697" width="6" customWidth="1"/>
    <col min="7698" max="7698" width="6.28515625" customWidth="1"/>
    <col min="7699" max="7699" width="5.7109375" customWidth="1"/>
    <col min="7700" max="7700" width="6.5703125" customWidth="1"/>
    <col min="7937" max="7937" width="4" customWidth="1"/>
    <col min="7938" max="7939" width="5.5703125" customWidth="1"/>
    <col min="7940" max="7940" width="7" customWidth="1"/>
    <col min="7941" max="7941" width="6" customWidth="1"/>
    <col min="7942" max="7942" width="6.7109375" customWidth="1"/>
    <col min="7943" max="7943" width="5.5703125" customWidth="1"/>
    <col min="7944" max="7944" width="5" customWidth="1"/>
    <col min="7945" max="7945" width="5.7109375" customWidth="1"/>
    <col min="7946" max="7946" width="5.42578125" customWidth="1"/>
    <col min="7947" max="7947" width="8.140625" customWidth="1"/>
    <col min="7948" max="7948" width="6.85546875" customWidth="1"/>
    <col min="7949" max="7949" width="7.5703125" customWidth="1"/>
    <col min="7950" max="7951" width="4.85546875" customWidth="1"/>
    <col min="7952" max="7952" width="5.7109375" customWidth="1"/>
    <col min="7953" max="7953" width="6" customWidth="1"/>
    <col min="7954" max="7954" width="6.28515625" customWidth="1"/>
    <col min="7955" max="7955" width="5.7109375" customWidth="1"/>
    <col min="7956" max="7956" width="6.5703125" customWidth="1"/>
    <col min="8193" max="8193" width="4" customWidth="1"/>
    <col min="8194" max="8195" width="5.5703125" customWidth="1"/>
    <col min="8196" max="8196" width="7" customWidth="1"/>
    <col min="8197" max="8197" width="6" customWidth="1"/>
    <col min="8198" max="8198" width="6.7109375" customWidth="1"/>
    <col min="8199" max="8199" width="5.5703125" customWidth="1"/>
    <col min="8200" max="8200" width="5" customWidth="1"/>
    <col min="8201" max="8201" width="5.7109375" customWidth="1"/>
    <col min="8202" max="8202" width="5.42578125" customWidth="1"/>
    <col min="8203" max="8203" width="8.140625" customWidth="1"/>
    <col min="8204" max="8204" width="6.85546875" customWidth="1"/>
    <col min="8205" max="8205" width="7.5703125" customWidth="1"/>
    <col min="8206" max="8207" width="4.85546875" customWidth="1"/>
    <col min="8208" max="8208" width="5.7109375" customWidth="1"/>
    <col min="8209" max="8209" width="6" customWidth="1"/>
    <col min="8210" max="8210" width="6.28515625" customWidth="1"/>
    <col min="8211" max="8211" width="5.7109375" customWidth="1"/>
    <col min="8212" max="8212" width="6.5703125" customWidth="1"/>
    <col min="8449" max="8449" width="4" customWidth="1"/>
    <col min="8450" max="8451" width="5.5703125" customWidth="1"/>
    <col min="8452" max="8452" width="7" customWidth="1"/>
    <col min="8453" max="8453" width="6" customWidth="1"/>
    <col min="8454" max="8454" width="6.7109375" customWidth="1"/>
    <col min="8455" max="8455" width="5.5703125" customWidth="1"/>
    <col min="8456" max="8456" width="5" customWidth="1"/>
    <col min="8457" max="8457" width="5.7109375" customWidth="1"/>
    <col min="8458" max="8458" width="5.42578125" customWidth="1"/>
    <col min="8459" max="8459" width="8.140625" customWidth="1"/>
    <col min="8460" max="8460" width="6.85546875" customWidth="1"/>
    <col min="8461" max="8461" width="7.5703125" customWidth="1"/>
    <col min="8462" max="8463" width="4.85546875" customWidth="1"/>
    <col min="8464" max="8464" width="5.7109375" customWidth="1"/>
    <col min="8465" max="8465" width="6" customWidth="1"/>
    <col min="8466" max="8466" width="6.28515625" customWidth="1"/>
    <col min="8467" max="8467" width="5.7109375" customWidth="1"/>
    <col min="8468" max="8468" width="6.5703125" customWidth="1"/>
    <col min="8705" max="8705" width="4" customWidth="1"/>
    <col min="8706" max="8707" width="5.5703125" customWidth="1"/>
    <col min="8708" max="8708" width="7" customWidth="1"/>
    <col min="8709" max="8709" width="6" customWidth="1"/>
    <col min="8710" max="8710" width="6.7109375" customWidth="1"/>
    <col min="8711" max="8711" width="5.5703125" customWidth="1"/>
    <col min="8712" max="8712" width="5" customWidth="1"/>
    <col min="8713" max="8713" width="5.7109375" customWidth="1"/>
    <col min="8714" max="8714" width="5.42578125" customWidth="1"/>
    <col min="8715" max="8715" width="8.140625" customWidth="1"/>
    <col min="8716" max="8716" width="6.85546875" customWidth="1"/>
    <col min="8717" max="8717" width="7.5703125" customWidth="1"/>
    <col min="8718" max="8719" width="4.85546875" customWidth="1"/>
    <col min="8720" max="8720" width="5.7109375" customWidth="1"/>
    <col min="8721" max="8721" width="6" customWidth="1"/>
    <col min="8722" max="8722" width="6.28515625" customWidth="1"/>
    <col min="8723" max="8723" width="5.7109375" customWidth="1"/>
    <col min="8724" max="8724" width="6.5703125" customWidth="1"/>
    <col min="8961" max="8961" width="4" customWidth="1"/>
    <col min="8962" max="8963" width="5.5703125" customWidth="1"/>
    <col min="8964" max="8964" width="7" customWidth="1"/>
    <col min="8965" max="8965" width="6" customWidth="1"/>
    <col min="8966" max="8966" width="6.7109375" customWidth="1"/>
    <col min="8967" max="8967" width="5.5703125" customWidth="1"/>
    <col min="8968" max="8968" width="5" customWidth="1"/>
    <col min="8969" max="8969" width="5.7109375" customWidth="1"/>
    <col min="8970" max="8970" width="5.42578125" customWidth="1"/>
    <col min="8971" max="8971" width="8.140625" customWidth="1"/>
    <col min="8972" max="8972" width="6.85546875" customWidth="1"/>
    <col min="8973" max="8973" width="7.5703125" customWidth="1"/>
    <col min="8974" max="8975" width="4.85546875" customWidth="1"/>
    <col min="8976" max="8976" width="5.7109375" customWidth="1"/>
    <col min="8977" max="8977" width="6" customWidth="1"/>
    <col min="8978" max="8978" width="6.28515625" customWidth="1"/>
    <col min="8979" max="8979" width="5.7109375" customWidth="1"/>
    <col min="8980" max="8980" width="6.5703125" customWidth="1"/>
    <col min="9217" max="9217" width="4" customWidth="1"/>
    <col min="9218" max="9219" width="5.5703125" customWidth="1"/>
    <col min="9220" max="9220" width="7" customWidth="1"/>
    <col min="9221" max="9221" width="6" customWidth="1"/>
    <col min="9222" max="9222" width="6.7109375" customWidth="1"/>
    <col min="9223" max="9223" width="5.5703125" customWidth="1"/>
    <col min="9224" max="9224" width="5" customWidth="1"/>
    <col min="9225" max="9225" width="5.7109375" customWidth="1"/>
    <col min="9226" max="9226" width="5.42578125" customWidth="1"/>
    <col min="9227" max="9227" width="8.140625" customWidth="1"/>
    <col min="9228" max="9228" width="6.85546875" customWidth="1"/>
    <col min="9229" max="9229" width="7.5703125" customWidth="1"/>
    <col min="9230" max="9231" width="4.85546875" customWidth="1"/>
    <col min="9232" max="9232" width="5.7109375" customWidth="1"/>
    <col min="9233" max="9233" width="6" customWidth="1"/>
    <col min="9234" max="9234" width="6.28515625" customWidth="1"/>
    <col min="9235" max="9235" width="5.7109375" customWidth="1"/>
    <col min="9236" max="9236" width="6.5703125" customWidth="1"/>
    <col min="9473" max="9473" width="4" customWidth="1"/>
    <col min="9474" max="9475" width="5.5703125" customWidth="1"/>
    <col min="9476" max="9476" width="7" customWidth="1"/>
    <col min="9477" max="9477" width="6" customWidth="1"/>
    <col min="9478" max="9478" width="6.7109375" customWidth="1"/>
    <col min="9479" max="9479" width="5.5703125" customWidth="1"/>
    <col min="9480" max="9480" width="5" customWidth="1"/>
    <col min="9481" max="9481" width="5.7109375" customWidth="1"/>
    <col min="9482" max="9482" width="5.42578125" customWidth="1"/>
    <col min="9483" max="9483" width="8.140625" customWidth="1"/>
    <col min="9484" max="9484" width="6.85546875" customWidth="1"/>
    <col min="9485" max="9485" width="7.5703125" customWidth="1"/>
    <col min="9486" max="9487" width="4.85546875" customWidth="1"/>
    <col min="9488" max="9488" width="5.7109375" customWidth="1"/>
    <col min="9489" max="9489" width="6" customWidth="1"/>
    <col min="9490" max="9490" width="6.28515625" customWidth="1"/>
    <col min="9491" max="9491" width="5.7109375" customWidth="1"/>
    <col min="9492" max="9492" width="6.5703125" customWidth="1"/>
    <col min="9729" max="9729" width="4" customWidth="1"/>
    <col min="9730" max="9731" width="5.5703125" customWidth="1"/>
    <col min="9732" max="9732" width="7" customWidth="1"/>
    <col min="9733" max="9733" width="6" customWidth="1"/>
    <col min="9734" max="9734" width="6.7109375" customWidth="1"/>
    <col min="9735" max="9735" width="5.5703125" customWidth="1"/>
    <col min="9736" max="9736" width="5" customWidth="1"/>
    <col min="9737" max="9737" width="5.7109375" customWidth="1"/>
    <col min="9738" max="9738" width="5.42578125" customWidth="1"/>
    <col min="9739" max="9739" width="8.140625" customWidth="1"/>
    <col min="9740" max="9740" width="6.85546875" customWidth="1"/>
    <col min="9741" max="9741" width="7.5703125" customWidth="1"/>
    <col min="9742" max="9743" width="4.85546875" customWidth="1"/>
    <col min="9744" max="9744" width="5.7109375" customWidth="1"/>
    <col min="9745" max="9745" width="6" customWidth="1"/>
    <col min="9746" max="9746" width="6.28515625" customWidth="1"/>
    <col min="9747" max="9747" width="5.7109375" customWidth="1"/>
    <col min="9748" max="9748" width="6.5703125" customWidth="1"/>
    <col min="9985" max="9985" width="4" customWidth="1"/>
    <col min="9986" max="9987" width="5.5703125" customWidth="1"/>
    <col min="9988" max="9988" width="7" customWidth="1"/>
    <col min="9989" max="9989" width="6" customWidth="1"/>
    <col min="9990" max="9990" width="6.7109375" customWidth="1"/>
    <col min="9991" max="9991" width="5.5703125" customWidth="1"/>
    <col min="9992" max="9992" width="5" customWidth="1"/>
    <col min="9993" max="9993" width="5.7109375" customWidth="1"/>
    <col min="9994" max="9994" width="5.42578125" customWidth="1"/>
    <col min="9995" max="9995" width="8.140625" customWidth="1"/>
    <col min="9996" max="9996" width="6.85546875" customWidth="1"/>
    <col min="9997" max="9997" width="7.5703125" customWidth="1"/>
    <col min="9998" max="9999" width="4.85546875" customWidth="1"/>
    <col min="10000" max="10000" width="5.7109375" customWidth="1"/>
    <col min="10001" max="10001" width="6" customWidth="1"/>
    <col min="10002" max="10002" width="6.28515625" customWidth="1"/>
    <col min="10003" max="10003" width="5.7109375" customWidth="1"/>
    <col min="10004" max="10004" width="6.5703125" customWidth="1"/>
    <col min="10241" max="10241" width="4" customWidth="1"/>
    <col min="10242" max="10243" width="5.5703125" customWidth="1"/>
    <col min="10244" max="10244" width="7" customWidth="1"/>
    <col min="10245" max="10245" width="6" customWidth="1"/>
    <col min="10246" max="10246" width="6.7109375" customWidth="1"/>
    <col min="10247" max="10247" width="5.5703125" customWidth="1"/>
    <col min="10248" max="10248" width="5" customWidth="1"/>
    <col min="10249" max="10249" width="5.7109375" customWidth="1"/>
    <col min="10250" max="10250" width="5.42578125" customWidth="1"/>
    <col min="10251" max="10251" width="8.140625" customWidth="1"/>
    <col min="10252" max="10252" width="6.85546875" customWidth="1"/>
    <col min="10253" max="10253" width="7.5703125" customWidth="1"/>
    <col min="10254" max="10255" width="4.85546875" customWidth="1"/>
    <col min="10256" max="10256" width="5.7109375" customWidth="1"/>
    <col min="10257" max="10257" width="6" customWidth="1"/>
    <col min="10258" max="10258" width="6.28515625" customWidth="1"/>
    <col min="10259" max="10259" width="5.7109375" customWidth="1"/>
    <col min="10260" max="10260" width="6.5703125" customWidth="1"/>
    <col min="10497" max="10497" width="4" customWidth="1"/>
    <col min="10498" max="10499" width="5.5703125" customWidth="1"/>
    <col min="10500" max="10500" width="7" customWidth="1"/>
    <col min="10501" max="10501" width="6" customWidth="1"/>
    <col min="10502" max="10502" width="6.7109375" customWidth="1"/>
    <col min="10503" max="10503" width="5.5703125" customWidth="1"/>
    <col min="10504" max="10504" width="5" customWidth="1"/>
    <col min="10505" max="10505" width="5.7109375" customWidth="1"/>
    <col min="10506" max="10506" width="5.42578125" customWidth="1"/>
    <col min="10507" max="10507" width="8.140625" customWidth="1"/>
    <col min="10508" max="10508" width="6.85546875" customWidth="1"/>
    <col min="10509" max="10509" width="7.5703125" customWidth="1"/>
    <col min="10510" max="10511" width="4.85546875" customWidth="1"/>
    <col min="10512" max="10512" width="5.7109375" customWidth="1"/>
    <col min="10513" max="10513" width="6" customWidth="1"/>
    <col min="10514" max="10514" width="6.28515625" customWidth="1"/>
    <col min="10515" max="10515" width="5.7109375" customWidth="1"/>
    <col min="10516" max="10516" width="6.5703125" customWidth="1"/>
    <col min="10753" max="10753" width="4" customWidth="1"/>
    <col min="10754" max="10755" width="5.5703125" customWidth="1"/>
    <col min="10756" max="10756" width="7" customWidth="1"/>
    <col min="10757" max="10757" width="6" customWidth="1"/>
    <col min="10758" max="10758" width="6.7109375" customWidth="1"/>
    <col min="10759" max="10759" width="5.5703125" customWidth="1"/>
    <col min="10760" max="10760" width="5" customWidth="1"/>
    <col min="10761" max="10761" width="5.7109375" customWidth="1"/>
    <col min="10762" max="10762" width="5.42578125" customWidth="1"/>
    <col min="10763" max="10763" width="8.140625" customWidth="1"/>
    <col min="10764" max="10764" width="6.85546875" customWidth="1"/>
    <col min="10765" max="10765" width="7.5703125" customWidth="1"/>
    <col min="10766" max="10767" width="4.85546875" customWidth="1"/>
    <col min="10768" max="10768" width="5.7109375" customWidth="1"/>
    <col min="10769" max="10769" width="6" customWidth="1"/>
    <col min="10770" max="10770" width="6.28515625" customWidth="1"/>
    <col min="10771" max="10771" width="5.7109375" customWidth="1"/>
    <col min="10772" max="10772" width="6.5703125" customWidth="1"/>
    <col min="11009" max="11009" width="4" customWidth="1"/>
    <col min="11010" max="11011" width="5.5703125" customWidth="1"/>
    <col min="11012" max="11012" width="7" customWidth="1"/>
    <col min="11013" max="11013" width="6" customWidth="1"/>
    <col min="11014" max="11014" width="6.7109375" customWidth="1"/>
    <col min="11015" max="11015" width="5.5703125" customWidth="1"/>
    <col min="11016" max="11016" width="5" customWidth="1"/>
    <col min="11017" max="11017" width="5.7109375" customWidth="1"/>
    <col min="11018" max="11018" width="5.42578125" customWidth="1"/>
    <col min="11019" max="11019" width="8.140625" customWidth="1"/>
    <col min="11020" max="11020" width="6.85546875" customWidth="1"/>
    <col min="11021" max="11021" width="7.5703125" customWidth="1"/>
    <col min="11022" max="11023" width="4.85546875" customWidth="1"/>
    <col min="11024" max="11024" width="5.7109375" customWidth="1"/>
    <col min="11025" max="11025" width="6" customWidth="1"/>
    <col min="11026" max="11026" width="6.28515625" customWidth="1"/>
    <col min="11027" max="11027" width="5.7109375" customWidth="1"/>
    <col min="11028" max="11028" width="6.5703125" customWidth="1"/>
    <col min="11265" max="11265" width="4" customWidth="1"/>
    <col min="11266" max="11267" width="5.5703125" customWidth="1"/>
    <col min="11268" max="11268" width="7" customWidth="1"/>
    <col min="11269" max="11269" width="6" customWidth="1"/>
    <col min="11270" max="11270" width="6.7109375" customWidth="1"/>
    <col min="11271" max="11271" width="5.5703125" customWidth="1"/>
    <col min="11272" max="11272" width="5" customWidth="1"/>
    <col min="11273" max="11273" width="5.7109375" customWidth="1"/>
    <col min="11274" max="11274" width="5.42578125" customWidth="1"/>
    <col min="11275" max="11275" width="8.140625" customWidth="1"/>
    <col min="11276" max="11276" width="6.85546875" customWidth="1"/>
    <col min="11277" max="11277" width="7.5703125" customWidth="1"/>
    <col min="11278" max="11279" width="4.85546875" customWidth="1"/>
    <col min="11280" max="11280" width="5.7109375" customWidth="1"/>
    <col min="11281" max="11281" width="6" customWidth="1"/>
    <col min="11282" max="11282" width="6.28515625" customWidth="1"/>
    <col min="11283" max="11283" width="5.7109375" customWidth="1"/>
    <col min="11284" max="11284" width="6.5703125" customWidth="1"/>
    <col min="11521" max="11521" width="4" customWidth="1"/>
    <col min="11522" max="11523" width="5.5703125" customWidth="1"/>
    <col min="11524" max="11524" width="7" customWidth="1"/>
    <col min="11525" max="11525" width="6" customWidth="1"/>
    <col min="11526" max="11526" width="6.7109375" customWidth="1"/>
    <col min="11527" max="11527" width="5.5703125" customWidth="1"/>
    <col min="11528" max="11528" width="5" customWidth="1"/>
    <col min="11529" max="11529" width="5.7109375" customWidth="1"/>
    <col min="11530" max="11530" width="5.42578125" customWidth="1"/>
    <col min="11531" max="11531" width="8.140625" customWidth="1"/>
    <col min="11532" max="11532" width="6.85546875" customWidth="1"/>
    <col min="11533" max="11533" width="7.5703125" customWidth="1"/>
    <col min="11534" max="11535" width="4.85546875" customWidth="1"/>
    <col min="11536" max="11536" width="5.7109375" customWidth="1"/>
    <col min="11537" max="11537" width="6" customWidth="1"/>
    <col min="11538" max="11538" width="6.28515625" customWidth="1"/>
    <col min="11539" max="11539" width="5.7109375" customWidth="1"/>
    <col min="11540" max="11540" width="6.5703125" customWidth="1"/>
    <col min="11777" max="11777" width="4" customWidth="1"/>
    <col min="11778" max="11779" width="5.5703125" customWidth="1"/>
    <col min="11780" max="11780" width="7" customWidth="1"/>
    <col min="11781" max="11781" width="6" customWidth="1"/>
    <col min="11782" max="11782" width="6.7109375" customWidth="1"/>
    <col min="11783" max="11783" width="5.5703125" customWidth="1"/>
    <col min="11784" max="11784" width="5" customWidth="1"/>
    <col min="11785" max="11785" width="5.7109375" customWidth="1"/>
    <col min="11786" max="11786" width="5.42578125" customWidth="1"/>
    <col min="11787" max="11787" width="8.140625" customWidth="1"/>
    <col min="11788" max="11788" width="6.85546875" customWidth="1"/>
    <col min="11789" max="11789" width="7.5703125" customWidth="1"/>
    <col min="11790" max="11791" width="4.85546875" customWidth="1"/>
    <col min="11792" max="11792" width="5.7109375" customWidth="1"/>
    <col min="11793" max="11793" width="6" customWidth="1"/>
    <col min="11794" max="11794" width="6.28515625" customWidth="1"/>
    <col min="11795" max="11795" width="5.7109375" customWidth="1"/>
    <col min="11796" max="11796" width="6.5703125" customWidth="1"/>
    <col min="12033" max="12033" width="4" customWidth="1"/>
    <col min="12034" max="12035" width="5.5703125" customWidth="1"/>
    <col min="12036" max="12036" width="7" customWidth="1"/>
    <col min="12037" max="12037" width="6" customWidth="1"/>
    <col min="12038" max="12038" width="6.7109375" customWidth="1"/>
    <col min="12039" max="12039" width="5.5703125" customWidth="1"/>
    <col min="12040" max="12040" width="5" customWidth="1"/>
    <col min="12041" max="12041" width="5.7109375" customWidth="1"/>
    <col min="12042" max="12042" width="5.42578125" customWidth="1"/>
    <col min="12043" max="12043" width="8.140625" customWidth="1"/>
    <col min="12044" max="12044" width="6.85546875" customWidth="1"/>
    <col min="12045" max="12045" width="7.5703125" customWidth="1"/>
    <col min="12046" max="12047" width="4.85546875" customWidth="1"/>
    <col min="12048" max="12048" width="5.7109375" customWidth="1"/>
    <col min="12049" max="12049" width="6" customWidth="1"/>
    <col min="12050" max="12050" width="6.28515625" customWidth="1"/>
    <col min="12051" max="12051" width="5.7109375" customWidth="1"/>
    <col min="12052" max="12052" width="6.5703125" customWidth="1"/>
    <col min="12289" max="12289" width="4" customWidth="1"/>
    <col min="12290" max="12291" width="5.5703125" customWidth="1"/>
    <col min="12292" max="12292" width="7" customWidth="1"/>
    <col min="12293" max="12293" width="6" customWidth="1"/>
    <col min="12294" max="12294" width="6.7109375" customWidth="1"/>
    <col min="12295" max="12295" width="5.5703125" customWidth="1"/>
    <col min="12296" max="12296" width="5" customWidth="1"/>
    <col min="12297" max="12297" width="5.7109375" customWidth="1"/>
    <col min="12298" max="12298" width="5.42578125" customWidth="1"/>
    <col min="12299" max="12299" width="8.140625" customWidth="1"/>
    <col min="12300" max="12300" width="6.85546875" customWidth="1"/>
    <col min="12301" max="12301" width="7.5703125" customWidth="1"/>
    <col min="12302" max="12303" width="4.85546875" customWidth="1"/>
    <col min="12304" max="12304" width="5.7109375" customWidth="1"/>
    <col min="12305" max="12305" width="6" customWidth="1"/>
    <col min="12306" max="12306" width="6.28515625" customWidth="1"/>
    <col min="12307" max="12307" width="5.7109375" customWidth="1"/>
    <col min="12308" max="12308" width="6.5703125" customWidth="1"/>
    <col min="12545" max="12545" width="4" customWidth="1"/>
    <col min="12546" max="12547" width="5.5703125" customWidth="1"/>
    <col min="12548" max="12548" width="7" customWidth="1"/>
    <col min="12549" max="12549" width="6" customWidth="1"/>
    <col min="12550" max="12550" width="6.7109375" customWidth="1"/>
    <col min="12551" max="12551" width="5.5703125" customWidth="1"/>
    <col min="12552" max="12552" width="5" customWidth="1"/>
    <col min="12553" max="12553" width="5.7109375" customWidth="1"/>
    <col min="12554" max="12554" width="5.42578125" customWidth="1"/>
    <col min="12555" max="12555" width="8.140625" customWidth="1"/>
    <col min="12556" max="12556" width="6.85546875" customWidth="1"/>
    <col min="12557" max="12557" width="7.5703125" customWidth="1"/>
    <col min="12558" max="12559" width="4.85546875" customWidth="1"/>
    <col min="12560" max="12560" width="5.7109375" customWidth="1"/>
    <col min="12561" max="12561" width="6" customWidth="1"/>
    <col min="12562" max="12562" width="6.28515625" customWidth="1"/>
    <col min="12563" max="12563" width="5.7109375" customWidth="1"/>
    <col min="12564" max="12564" width="6.5703125" customWidth="1"/>
    <col min="12801" max="12801" width="4" customWidth="1"/>
    <col min="12802" max="12803" width="5.5703125" customWidth="1"/>
    <col min="12804" max="12804" width="7" customWidth="1"/>
    <col min="12805" max="12805" width="6" customWidth="1"/>
    <col min="12806" max="12806" width="6.7109375" customWidth="1"/>
    <col min="12807" max="12807" width="5.5703125" customWidth="1"/>
    <col min="12808" max="12808" width="5" customWidth="1"/>
    <col min="12809" max="12809" width="5.7109375" customWidth="1"/>
    <col min="12810" max="12810" width="5.42578125" customWidth="1"/>
    <col min="12811" max="12811" width="8.140625" customWidth="1"/>
    <col min="12812" max="12812" width="6.85546875" customWidth="1"/>
    <col min="12813" max="12813" width="7.5703125" customWidth="1"/>
    <col min="12814" max="12815" width="4.85546875" customWidth="1"/>
    <col min="12816" max="12816" width="5.7109375" customWidth="1"/>
    <col min="12817" max="12817" width="6" customWidth="1"/>
    <col min="12818" max="12818" width="6.28515625" customWidth="1"/>
    <col min="12819" max="12819" width="5.7109375" customWidth="1"/>
    <col min="12820" max="12820" width="6.5703125" customWidth="1"/>
    <col min="13057" max="13057" width="4" customWidth="1"/>
    <col min="13058" max="13059" width="5.5703125" customWidth="1"/>
    <col min="13060" max="13060" width="7" customWidth="1"/>
    <col min="13061" max="13061" width="6" customWidth="1"/>
    <col min="13062" max="13062" width="6.7109375" customWidth="1"/>
    <col min="13063" max="13063" width="5.5703125" customWidth="1"/>
    <col min="13064" max="13064" width="5" customWidth="1"/>
    <col min="13065" max="13065" width="5.7109375" customWidth="1"/>
    <col min="13066" max="13066" width="5.42578125" customWidth="1"/>
    <col min="13067" max="13067" width="8.140625" customWidth="1"/>
    <col min="13068" max="13068" width="6.85546875" customWidth="1"/>
    <col min="13069" max="13069" width="7.5703125" customWidth="1"/>
    <col min="13070" max="13071" width="4.85546875" customWidth="1"/>
    <col min="13072" max="13072" width="5.7109375" customWidth="1"/>
    <col min="13073" max="13073" width="6" customWidth="1"/>
    <col min="13074" max="13074" width="6.28515625" customWidth="1"/>
    <col min="13075" max="13075" width="5.7109375" customWidth="1"/>
    <col min="13076" max="13076" width="6.5703125" customWidth="1"/>
    <col min="13313" max="13313" width="4" customWidth="1"/>
    <col min="13314" max="13315" width="5.5703125" customWidth="1"/>
    <col min="13316" max="13316" width="7" customWidth="1"/>
    <col min="13317" max="13317" width="6" customWidth="1"/>
    <col min="13318" max="13318" width="6.7109375" customWidth="1"/>
    <col min="13319" max="13319" width="5.5703125" customWidth="1"/>
    <col min="13320" max="13320" width="5" customWidth="1"/>
    <col min="13321" max="13321" width="5.7109375" customWidth="1"/>
    <col min="13322" max="13322" width="5.42578125" customWidth="1"/>
    <col min="13323" max="13323" width="8.140625" customWidth="1"/>
    <col min="13324" max="13324" width="6.85546875" customWidth="1"/>
    <col min="13325" max="13325" width="7.5703125" customWidth="1"/>
    <col min="13326" max="13327" width="4.85546875" customWidth="1"/>
    <col min="13328" max="13328" width="5.7109375" customWidth="1"/>
    <col min="13329" max="13329" width="6" customWidth="1"/>
    <col min="13330" max="13330" width="6.28515625" customWidth="1"/>
    <col min="13331" max="13331" width="5.7109375" customWidth="1"/>
    <col min="13332" max="13332" width="6.5703125" customWidth="1"/>
    <col min="13569" max="13569" width="4" customWidth="1"/>
    <col min="13570" max="13571" width="5.5703125" customWidth="1"/>
    <col min="13572" max="13572" width="7" customWidth="1"/>
    <col min="13573" max="13573" width="6" customWidth="1"/>
    <col min="13574" max="13574" width="6.7109375" customWidth="1"/>
    <col min="13575" max="13575" width="5.5703125" customWidth="1"/>
    <col min="13576" max="13576" width="5" customWidth="1"/>
    <col min="13577" max="13577" width="5.7109375" customWidth="1"/>
    <col min="13578" max="13578" width="5.42578125" customWidth="1"/>
    <col min="13579" max="13579" width="8.140625" customWidth="1"/>
    <col min="13580" max="13580" width="6.85546875" customWidth="1"/>
    <col min="13581" max="13581" width="7.5703125" customWidth="1"/>
    <col min="13582" max="13583" width="4.85546875" customWidth="1"/>
    <col min="13584" max="13584" width="5.7109375" customWidth="1"/>
    <col min="13585" max="13585" width="6" customWidth="1"/>
    <col min="13586" max="13586" width="6.28515625" customWidth="1"/>
    <col min="13587" max="13587" width="5.7109375" customWidth="1"/>
    <col min="13588" max="13588" width="6.5703125" customWidth="1"/>
    <col min="13825" max="13825" width="4" customWidth="1"/>
    <col min="13826" max="13827" width="5.5703125" customWidth="1"/>
    <col min="13828" max="13828" width="7" customWidth="1"/>
    <col min="13829" max="13829" width="6" customWidth="1"/>
    <col min="13830" max="13830" width="6.7109375" customWidth="1"/>
    <col min="13831" max="13831" width="5.5703125" customWidth="1"/>
    <col min="13832" max="13832" width="5" customWidth="1"/>
    <col min="13833" max="13833" width="5.7109375" customWidth="1"/>
    <col min="13834" max="13834" width="5.42578125" customWidth="1"/>
    <col min="13835" max="13835" width="8.140625" customWidth="1"/>
    <col min="13836" max="13836" width="6.85546875" customWidth="1"/>
    <col min="13837" max="13837" width="7.5703125" customWidth="1"/>
    <col min="13838" max="13839" width="4.85546875" customWidth="1"/>
    <col min="13840" max="13840" width="5.7109375" customWidth="1"/>
    <col min="13841" max="13841" width="6" customWidth="1"/>
    <col min="13842" max="13842" width="6.28515625" customWidth="1"/>
    <col min="13843" max="13843" width="5.7109375" customWidth="1"/>
    <col min="13844" max="13844" width="6.5703125" customWidth="1"/>
    <col min="14081" max="14081" width="4" customWidth="1"/>
    <col min="14082" max="14083" width="5.5703125" customWidth="1"/>
    <col min="14084" max="14084" width="7" customWidth="1"/>
    <col min="14085" max="14085" width="6" customWidth="1"/>
    <col min="14086" max="14086" width="6.7109375" customWidth="1"/>
    <col min="14087" max="14087" width="5.5703125" customWidth="1"/>
    <col min="14088" max="14088" width="5" customWidth="1"/>
    <col min="14089" max="14089" width="5.7109375" customWidth="1"/>
    <col min="14090" max="14090" width="5.42578125" customWidth="1"/>
    <col min="14091" max="14091" width="8.140625" customWidth="1"/>
    <col min="14092" max="14092" width="6.85546875" customWidth="1"/>
    <col min="14093" max="14093" width="7.5703125" customWidth="1"/>
    <col min="14094" max="14095" width="4.85546875" customWidth="1"/>
    <col min="14096" max="14096" width="5.7109375" customWidth="1"/>
    <col min="14097" max="14097" width="6" customWidth="1"/>
    <col min="14098" max="14098" width="6.28515625" customWidth="1"/>
    <col min="14099" max="14099" width="5.7109375" customWidth="1"/>
    <col min="14100" max="14100" width="6.5703125" customWidth="1"/>
    <col min="14337" max="14337" width="4" customWidth="1"/>
    <col min="14338" max="14339" width="5.5703125" customWidth="1"/>
    <col min="14340" max="14340" width="7" customWidth="1"/>
    <col min="14341" max="14341" width="6" customWidth="1"/>
    <col min="14342" max="14342" width="6.7109375" customWidth="1"/>
    <col min="14343" max="14343" width="5.5703125" customWidth="1"/>
    <col min="14344" max="14344" width="5" customWidth="1"/>
    <col min="14345" max="14345" width="5.7109375" customWidth="1"/>
    <col min="14346" max="14346" width="5.42578125" customWidth="1"/>
    <col min="14347" max="14347" width="8.140625" customWidth="1"/>
    <col min="14348" max="14348" width="6.85546875" customWidth="1"/>
    <col min="14349" max="14349" width="7.5703125" customWidth="1"/>
    <col min="14350" max="14351" width="4.85546875" customWidth="1"/>
    <col min="14352" max="14352" width="5.7109375" customWidth="1"/>
    <col min="14353" max="14353" width="6" customWidth="1"/>
    <col min="14354" max="14354" width="6.28515625" customWidth="1"/>
    <col min="14355" max="14355" width="5.7109375" customWidth="1"/>
    <col min="14356" max="14356" width="6.5703125" customWidth="1"/>
    <col min="14593" max="14593" width="4" customWidth="1"/>
    <col min="14594" max="14595" width="5.5703125" customWidth="1"/>
    <col min="14596" max="14596" width="7" customWidth="1"/>
    <col min="14597" max="14597" width="6" customWidth="1"/>
    <col min="14598" max="14598" width="6.7109375" customWidth="1"/>
    <col min="14599" max="14599" width="5.5703125" customWidth="1"/>
    <col min="14600" max="14600" width="5" customWidth="1"/>
    <col min="14601" max="14601" width="5.7109375" customWidth="1"/>
    <col min="14602" max="14602" width="5.42578125" customWidth="1"/>
    <col min="14603" max="14603" width="8.140625" customWidth="1"/>
    <col min="14604" max="14604" width="6.85546875" customWidth="1"/>
    <col min="14605" max="14605" width="7.5703125" customWidth="1"/>
    <col min="14606" max="14607" width="4.85546875" customWidth="1"/>
    <col min="14608" max="14608" width="5.7109375" customWidth="1"/>
    <col min="14609" max="14609" width="6" customWidth="1"/>
    <col min="14610" max="14610" width="6.28515625" customWidth="1"/>
    <col min="14611" max="14611" width="5.7109375" customWidth="1"/>
    <col min="14612" max="14612" width="6.5703125" customWidth="1"/>
    <col min="14849" max="14849" width="4" customWidth="1"/>
    <col min="14850" max="14851" width="5.5703125" customWidth="1"/>
    <col min="14852" max="14852" width="7" customWidth="1"/>
    <col min="14853" max="14853" width="6" customWidth="1"/>
    <col min="14854" max="14854" width="6.7109375" customWidth="1"/>
    <col min="14855" max="14855" width="5.5703125" customWidth="1"/>
    <col min="14856" max="14856" width="5" customWidth="1"/>
    <col min="14857" max="14857" width="5.7109375" customWidth="1"/>
    <col min="14858" max="14858" width="5.42578125" customWidth="1"/>
    <col min="14859" max="14859" width="8.140625" customWidth="1"/>
    <col min="14860" max="14860" width="6.85546875" customWidth="1"/>
    <col min="14861" max="14861" width="7.5703125" customWidth="1"/>
    <col min="14862" max="14863" width="4.85546875" customWidth="1"/>
    <col min="14864" max="14864" width="5.7109375" customWidth="1"/>
    <col min="14865" max="14865" width="6" customWidth="1"/>
    <col min="14866" max="14866" width="6.28515625" customWidth="1"/>
    <col min="14867" max="14867" width="5.7109375" customWidth="1"/>
    <col min="14868" max="14868" width="6.5703125" customWidth="1"/>
    <col min="15105" max="15105" width="4" customWidth="1"/>
    <col min="15106" max="15107" width="5.5703125" customWidth="1"/>
    <col min="15108" max="15108" width="7" customWidth="1"/>
    <col min="15109" max="15109" width="6" customWidth="1"/>
    <col min="15110" max="15110" width="6.7109375" customWidth="1"/>
    <col min="15111" max="15111" width="5.5703125" customWidth="1"/>
    <col min="15112" max="15112" width="5" customWidth="1"/>
    <col min="15113" max="15113" width="5.7109375" customWidth="1"/>
    <col min="15114" max="15114" width="5.42578125" customWidth="1"/>
    <col min="15115" max="15115" width="8.140625" customWidth="1"/>
    <col min="15116" max="15116" width="6.85546875" customWidth="1"/>
    <col min="15117" max="15117" width="7.5703125" customWidth="1"/>
    <col min="15118" max="15119" width="4.85546875" customWidth="1"/>
    <col min="15120" max="15120" width="5.7109375" customWidth="1"/>
    <col min="15121" max="15121" width="6" customWidth="1"/>
    <col min="15122" max="15122" width="6.28515625" customWidth="1"/>
    <col min="15123" max="15123" width="5.7109375" customWidth="1"/>
    <col min="15124" max="15124" width="6.5703125" customWidth="1"/>
    <col min="15361" max="15361" width="4" customWidth="1"/>
    <col min="15362" max="15363" width="5.5703125" customWidth="1"/>
    <col min="15364" max="15364" width="7" customWidth="1"/>
    <col min="15365" max="15365" width="6" customWidth="1"/>
    <col min="15366" max="15366" width="6.7109375" customWidth="1"/>
    <col min="15367" max="15367" width="5.5703125" customWidth="1"/>
    <col min="15368" max="15368" width="5" customWidth="1"/>
    <col min="15369" max="15369" width="5.7109375" customWidth="1"/>
    <col min="15370" max="15370" width="5.42578125" customWidth="1"/>
    <col min="15371" max="15371" width="8.140625" customWidth="1"/>
    <col min="15372" max="15372" width="6.85546875" customWidth="1"/>
    <col min="15373" max="15373" width="7.5703125" customWidth="1"/>
    <col min="15374" max="15375" width="4.85546875" customWidth="1"/>
    <col min="15376" max="15376" width="5.7109375" customWidth="1"/>
    <col min="15377" max="15377" width="6" customWidth="1"/>
    <col min="15378" max="15378" width="6.28515625" customWidth="1"/>
    <col min="15379" max="15379" width="5.7109375" customWidth="1"/>
    <col min="15380" max="15380" width="6.5703125" customWidth="1"/>
    <col min="15617" max="15617" width="4" customWidth="1"/>
    <col min="15618" max="15619" width="5.5703125" customWidth="1"/>
    <col min="15620" max="15620" width="7" customWidth="1"/>
    <col min="15621" max="15621" width="6" customWidth="1"/>
    <col min="15622" max="15622" width="6.7109375" customWidth="1"/>
    <col min="15623" max="15623" width="5.5703125" customWidth="1"/>
    <col min="15624" max="15624" width="5" customWidth="1"/>
    <col min="15625" max="15625" width="5.7109375" customWidth="1"/>
    <col min="15626" max="15626" width="5.42578125" customWidth="1"/>
    <col min="15627" max="15627" width="8.140625" customWidth="1"/>
    <col min="15628" max="15628" width="6.85546875" customWidth="1"/>
    <col min="15629" max="15629" width="7.5703125" customWidth="1"/>
    <col min="15630" max="15631" width="4.85546875" customWidth="1"/>
    <col min="15632" max="15632" width="5.7109375" customWidth="1"/>
    <col min="15633" max="15633" width="6" customWidth="1"/>
    <col min="15634" max="15634" width="6.28515625" customWidth="1"/>
    <col min="15635" max="15635" width="5.7109375" customWidth="1"/>
    <col min="15636" max="15636" width="6.5703125" customWidth="1"/>
    <col min="15873" max="15873" width="4" customWidth="1"/>
    <col min="15874" max="15875" width="5.5703125" customWidth="1"/>
    <col min="15876" max="15876" width="7" customWidth="1"/>
    <col min="15877" max="15877" width="6" customWidth="1"/>
    <col min="15878" max="15878" width="6.7109375" customWidth="1"/>
    <col min="15879" max="15879" width="5.5703125" customWidth="1"/>
    <col min="15880" max="15880" width="5" customWidth="1"/>
    <col min="15881" max="15881" width="5.7109375" customWidth="1"/>
    <col min="15882" max="15882" width="5.42578125" customWidth="1"/>
    <col min="15883" max="15883" width="8.140625" customWidth="1"/>
    <col min="15884" max="15884" width="6.85546875" customWidth="1"/>
    <col min="15885" max="15885" width="7.5703125" customWidth="1"/>
    <col min="15886" max="15887" width="4.85546875" customWidth="1"/>
    <col min="15888" max="15888" width="5.7109375" customWidth="1"/>
    <col min="15889" max="15889" width="6" customWidth="1"/>
    <col min="15890" max="15890" width="6.28515625" customWidth="1"/>
    <col min="15891" max="15891" width="5.7109375" customWidth="1"/>
    <col min="15892" max="15892" width="6.5703125" customWidth="1"/>
    <col min="16129" max="16129" width="4" customWidth="1"/>
    <col min="16130" max="16131" width="5.5703125" customWidth="1"/>
    <col min="16132" max="16132" width="7" customWidth="1"/>
    <col min="16133" max="16133" width="6" customWidth="1"/>
    <col min="16134" max="16134" width="6.7109375" customWidth="1"/>
    <col min="16135" max="16135" width="5.5703125" customWidth="1"/>
    <col min="16136" max="16136" width="5" customWidth="1"/>
    <col min="16137" max="16137" width="5.7109375" customWidth="1"/>
    <col min="16138" max="16138" width="5.42578125" customWidth="1"/>
    <col min="16139" max="16139" width="8.140625" customWidth="1"/>
    <col min="16140" max="16140" width="6.85546875" customWidth="1"/>
    <col min="16141" max="16141" width="7.5703125" customWidth="1"/>
    <col min="16142" max="16143" width="4.85546875" customWidth="1"/>
    <col min="16144" max="16144" width="5.7109375" customWidth="1"/>
    <col min="16145" max="16145" width="6" customWidth="1"/>
    <col min="16146" max="16146" width="6.28515625" customWidth="1"/>
    <col min="16147" max="16147" width="5.7109375" customWidth="1"/>
    <col min="16148" max="16148" width="6.5703125" customWidth="1"/>
  </cols>
  <sheetData>
    <row r="1" spans="1:20">
      <c r="A1" s="70"/>
      <c r="B1" s="70"/>
      <c r="C1" s="70"/>
      <c r="D1" s="70"/>
      <c r="E1" s="70"/>
      <c r="F1" s="70"/>
      <c r="H1" s="69" t="s">
        <v>0</v>
      </c>
      <c r="I1" s="69"/>
      <c r="J1" s="69"/>
      <c r="K1" s="69"/>
      <c r="L1" s="69"/>
      <c r="M1" s="69"/>
    </row>
    <row r="2" spans="1:20">
      <c r="A2" s="70"/>
      <c r="B2" s="70"/>
      <c r="C2" s="70"/>
      <c r="D2" s="70"/>
      <c r="E2" s="70"/>
      <c r="F2" s="70"/>
      <c r="H2" s="70" t="s">
        <v>1</v>
      </c>
      <c r="I2" s="70"/>
      <c r="J2" s="70"/>
      <c r="K2" s="70"/>
      <c r="L2" s="70"/>
      <c r="M2" s="70"/>
    </row>
    <row r="4" spans="1:20" ht="15.75" thickBot="1">
      <c r="A4" s="65" t="s">
        <v>22</v>
      </c>
      <c r="B4" s="65"/>
      <c r="C4" s="65"/>
      <c r="D4" s="65"/>
      <c r="E4" s="65"/>
      <c r="F4" s="65"/>
      <c r="H4" s="65" t="s">
        <v>23</v>
      </c>
      <c r="I4" s="65"/>
      <c r="J4" s="65"/>
      <c r="K4" s="65"/>
      <c r="L4" s="65"/>
      <c r="M4" s="65"/>
      <c r="O4" s="65" t="s">
        <v>24</v>
      </c>
      <c r="P4" s="65"/>
      <c r="Q4" s="65"/>
      <c r="R4" s="65"/>
      <c r="S4" s="65"/>
      <c r="T4" s="65"/>
    </row>
    <row r="5" spans="1:20">
      <c r="A5" s="67" t="s">
        <v>5</v>
      </c>
      <c r="B5" s="67"/>
      <c r="C5" s="67"/>
      <c r="D5" s="67"/>
      <c r="E5" s="67"/>
      <c r="F5" s="67"/>
      <c r="H5" s="67" t="s">
        <v>5</v>
      </c>
      <c r="I5" s="67"/>
      <c r="J5" s="67"/>
      <c r="K5" s="67"/>
      <c r="L5" s="67"/>
      <c r="M5" s="67"/>
      <c r="O5" s="67" t="s">
        <v>5</v>
      </c>
      <c r="P5" s="67"/>
      <c r="Q5" s="67"/>
      <c r="R5" s="67"/>
      <c r="S5" s="67"/>
      <c r="T5" s="67"/>
    </row>
    <row r="6" spans="1:20" ht="15.75" thickBot="1">
      <c r="A6" s="61" t="s">
        <v>6</v>
      </c>
      <c r="B6" s="61" t="s">
        <v>7</v>
      </c>
      <c r="C6" s="61" t="s">
        <v>8</v>
      </c>
      <c r="D6" s="61" t="s">
        <v>9</v>
      </c>
      <c r="E6" s="61" t="s">
        <v>10</v>
      </c>
      <c r="F6" s="61" t="s">
        <v>11</v>
      </c>
      <c r="H6" s="61" t="s">
        <v>6</v>
      </c>
      <c r="I6" s="61" t="s">
        <v>7</v>
      </c>
      <c r="J6" s="61" t="s">
        <v>8</v>
      </c>
      <c r="K6" s="61" t="s">
        <v>9</v>
      </c>
      <c r="L6" s="61" t="s">
        <v>10</v>
      </c>
      <c r="M6" s="61" t="s">
        <v>11</v>
      </c>
      <c r="O6" s="61" t="s">
        <v>6</v>
      </c>
      <c r="P6" s="61" t="s">
        <v>7</v>
      </c>
      <c r="Q6" s="61" t="s">
        <v>8</v>
      </c>
      <c r="R6" s="61" t="s">
        <v>9</v>
      </c>
      <c r="S6" s="61" t="s">
        <v>10</v>
      </c>
      <c r="T6" s="61" t="s">
        <v>11</v>
      </c>
    </row>
    <row r="7" spans="1:20">
      <c r="A7" s="63">
        <v>1</v>
      </c>
      <c r="B7">
        <v>79</v>
      </c>
      <c r="C7">
        <v>55</v>
      </c>
      <c r="D7" s="3">
        <f>AVERAGE(B7:C7)</f>
        <v>67</v>
      </c>
      <c r="E7">
        <v>0</v>
      </c>
      <c r="H7" s="11">
        <v>1</v>
      </c>
      <c r="I7">
        <v>75</v>
      </c>
      <c r="J7">
        <v>55</v>
      </c>
      <c r="K7" s="12">
        <f>AVERAGE(I7:J7)</f>
        <v>65</v>
      </c>
      <c r="L7">
        <v>0</v>
      </c>
      <c r="M7" s="9"/>
      <c r="N7" s="13"/>
      <c r="O7" s="11">
        <v>1</v>
      </c>
      <c r="P7">
        <v>53</v>
      </c>
      <c r="Q7">
        <v>38</v>
      </c>
      <c r="R7" s="12">
        <f>AVERAGE(P7:Q7)</f>
        <v>45.5</v>
      </c>
      <c r="S7">
        <v>0</v>
      </c>
      <c r="T7" s="60"/>
    </row>
    <row r="8" spans="1:20">
      <c r="A8" s="63">
        <v>2</v>
      </c>
      <c r="B8">
        <v>82</v>
      </c>
      <c r="C8">
        <v>61</v>
      </c>
      <c r="D8" s="3">
        <f t="shared" ref="D8:D37" si="0">AVERAGE(B8:C8)</f>
        <v>71.5</v>
      </c>
      <c r="E8">
        <v>0</v>
      </c>
      <c r="H8" s="11">
        <v>2</v>
      </c>
      <c r="I8">
        <v>74</v>
      </c>
      <c r="J8">
        <v>65</v>
      </c>
      <c r="K8" s="12">
        <f t="shared" ref="K8:K36" si="1">AVERAGE(I8:J8)</f>
        <v>69.5</v>
      </c>
      <c r="L8">
        <v>0</v>
      </c>
      <c r="M8" s="9"/>
      <c r="N8" s="13"/>
      <c r="O8" s="11">
        <v>2</v>
      </c>
      <c r="P8">
        <v>66</v>
      </c>
      <c r="Q8">
        <v>50</v>
      </c>
      <c r="R8" s="12">
        <f t="shared" ref="R8:R36" si="2">AVERAGE(P8:Q8)</f>
        <v>58</v>
      </c>
      <c r="S8">
        <v>0.19</v>
      </c>
    </row>
    <row r="9" spans="1:20">
      <c r="A9" s="63">
        <v>3</v>
      </c>
      <c r="B9">
        <v>84</v>
      </c>
      <c r="C9">
        <v>69</v>
      </c>
      <c r="D9" s="3">
        <f t="shared" si="0"/>
        <v>76.5</v>
      </c>
      <c r="E9">
        <v>0</v>
      </c>
      <c r="H9" s="11">
        <v>3</v>
      </c>
      <c r="I9">
        <v>71</v>
      </c>
      <c r="J9">
        <v>54</v>
      </c>
      <c r="K9" s="12">
        <f t="shared" si="1"/>
        <v>62.5</v>
      </c>
      <c r="L9">
        <v>0.44</v>
      </c>
      <c r="M9" s="9"/>
      <c r="N9" s="13"/>
      <c r="O9" s="11">
        <v>3</v>
      </c>
      <c r="P9">
        <v>69</v>
      </c>
      <c r="Q9">
        <v>49</v>
      </c>
      <c r="R9" s="12">
        <f t="shared" si="2"/>
        <v>59</v>
      </c>
      <c r="S9">
        <v>0</v>
      </c>
    </row>
    <row r="10" spans="1:20">
      <c r="A10" s="63">
        <v>4</v>
      </c>
      <c r="B10">
        <v>88</v>
      </c>
      <c r="C10">
        <v>65</v>
      </c>
      <c r="D10" s="3">
        <f t="shared" si="0"/>
        <v>76.5</v>
      </c>
      <c r="E10">
        <v>0</v>
      </c>
      <c r="H10" s="11">
        <v>4</v>
      </c>
      <c r="I10">
        <v>62</v>
      </c>
      <c r="J10">
        <v>38</v>
      </c>
      <c r="K10" s="12">
        <f t="shared" si="1"/>
        <v>50</v>
      </c>
      <c r="L10">
        <v>0</v>
      </c>
      <c r="M10" s="9"/>
      <c r="N10" s="13"/>
      <c r="O10" s="11">
        <v>4</v>
      </c>
      <c r="P10">
        <v>59</v>
      </c>
      <c r="Q10">
        <v>39</v>
      </c>
      <c r="R10" s="12">
        <f t="shared" si="2"/>
        <v>49</v>
      </c>
      <c r="S10">
        <v>0</v>
      </c>
    </row>
    <row r="11" spans="1:20">
      <c r="A11" s="63">
        <v>5</v>
      </c>
      <c r="B11">
        <v>88</v>
      </c>
      <c r="C11">
        <v>65</v>
      </c>
      <c r="D11" s="3">
        <f t="shared" si="0"/>
        <v>76.5</v>
      </c>
      <c r="E11">
        <v>0</v>
      </c>
      <c r="H11" s="11">
        <v>5</v>
      </c>
      <c r="I11">
        <v>69</v>
      </c>
      <c r="J11">
        <v>50</v>
      </c>
      <c r="K11" s="12">
        <f t="shared" si="1"/>
        <v>59.5</v>
      </c>
      <c r="L11">
        <v>0.22</v>
      </c>
      <c r="M11" s="9"/>
      <c r="N11" s="13"/>
      <c r="O11" s="11">
        <v>5</v>
      </c>
      <c r="P11">
        <v>44</v>
      </c>
      <c r="Q11">
        <v>32</v>
      </c>
      <c r="R11" s="12">
        <f t="shared" si="2"/>
        <v>38</v>
      </c>
      <c r="S11">
        <v>0</v>
      </c>
    </row>
    <row r="12" spans="1:20">
      <c r="A12" s="63">
        <v>6</v>
      </c>
      <c r="B12">
        <v>78</v>
      </c>
      <c r="C12">
        <v>67</v>
      </c>
      <c r="D12" s="3">
        <f t="shared" si="0"/>
        <v>72.5</v>
      </c>
      <c r="E12">
        <v>0</v>
      </c>
      <c r="H12" s="11">
        <v>6</v>
      </c>
      <c r="I12">
        <v>77</v>
      </c>
      <c r="J12">
        <v>55</v>
      </c>
      <c r="K12" s="12">
        <f t="shared" si="1"/>
        <v>66</v>
      </c>
      <c r="L12">
        <v>0.05</v>
      </c>
      <c r="M12" s="9"/>
      <c r="N12" s="13"/>
      <c r="O12" s="11">
        <v>6</v>
      </c>
      <c r="P12">
        <v>44</v>
      </c>
      <c r="Q12">
        <v>28</v>
      </c>
      <c r="R12" s="12">
        <f t="shared" si="2"/>
        <v>36</v>
      </c>
      <c r="S12">
        <v>0</v>
      </c>
    </row>
    <row r="13" spans="1:20">
      <c r="A13" s="63">
        <v>7</v>
      </c>
      <c r="B13">
        <v>84</v>
      </c>
      <c r="C13">
        <v>62</v>
      </c>
      <c r="D13" s="3">
        <f t="shared" si="0"/>
        <v>73</v>
      </c>
      <c r="E13">
        <v>0</v>
      </c>
      <c r="H13" s="11">
        <v>7</v>
      </c>
      <c r="I13">
        <v>68</v>
      </c>
      <c r="J13">
        <v>49</v>
      </c>
      <c r="K13" s="12">
        <f t="shared" si="1"/>
        <v>58.5</v>
      </c>
      <c r="L13">
        <v>0</v>
      </c>
      <c r="M13" s="9"/>
      <c r="N13" s="13"/>
      <c r="O13" s="11">
        <v>7</v>
      </c>
      <c r="P13">
        <v>46</v>
      </c>
      <c r="Q13">
        <v>29</v>
      </c>
      <c r="R13" s="12">
        <f t="shared" si="2"/>
        <v>37.5</v>
      </c>
      <c r="S13">
        <v>0</v>
      </c>
    </row>
    <row r="14" spans="1:20">
      <c r="A14" s="63">
        <v>8</v>
      </c>
      <c r="B14">
        <v>82</v>
      </c>
      <c r="C14">
        <v>64</v>
      </c>
      <c r="D14" s="3">
        <f t="shared" si="0"/>
        <v>73</v>
      </c>
      <c r="E14">
        <v>0</v>
      </c>
      <c r="H14" s="11">
        <v>8</v>
      </c>
      <c r="I14">
        <v>64</v>
      </c>
      <c r="J14">
        <v>52</v>
      </c>
      <c r="K14" s="12">
        <f t="shared" si="1"/>
        <v>58</v>
      </c>
      <c r="L14">
        <v>0</v>
      </c>
      <c r="M14" s="9"/>
      <c r="N14" s="13"/>
      <c r="O14" s="11">
        <v>8</v>
      </c>
      <c r="P14">
        <v>42</v>
      </c>
      <c r="Q14">
        <v>24</v>
      </c>
      <c r="R14" s="12">
        <f t="shared" si="2"/>
        <v>33</v>
      </c>
      <c r="S14">
        <v>0</v>
      </c>
    </row>
    <row r="15" spans="1:20">
      <c r="A15" s="63">
        <v>9</v>
      </c>
      <c r="B15">
        <v>83</v>
      </c>
      <c r="C15">
        <v>68</v>
      </c>
      <c r="D15" s="3">
        <f t="shared" si="0"/>
        <v>75.5</v>
      </c>
      <c r="E15">
        <v>0.03</v>
      </c>
      <c r="H15" s="11">
        <v>9</v>
      </c>
      <c r="I15">
        <v>65</v>
      </c>
      <c r="J15">
        <v>47</v>
      </c>
      <c r="K15" s="12">
        <f t="shared" si="1"/>
        <v>56</v>
      </c>
      <c r="L15">
        <v>0.06</v>
      </c>
      <c r="M15" s="9"/>
      <c r="N15" s="13"/>
      <c r="O15" s="11">
        <v>9</v>
      </c>
      <c r="P15">
        <v>39</v>
      </c>
      <c r="Q15">
        <v>21</v>
      </c>
      <c r="R15" s="12">
        <f t="shared" si="2"/>
        <v>30</v>
      </c>
      <c r="S15">
        <v>0.42</v>
      </c>
    </row>
    <row r="16" spans="1:20">
      <c r="A16" s="63">
        <v>10</v>
      </c>
      <c r="B16">
        <v>83</v>
      </c>
      <c r="C16">
        <v>67</v>
      </c>
      <c r="D16" s="3">
        <f t="shared" si="0"/>
        <v>75</v>
      </c>
      <c r="E16">
        <v>0</v>
      </c>
      <c r="H16" s="11">
        <v>10</v>
      </c>
      <c r="I16">
        <v>65</v>
      </c>
      <c r="J16">
        <v>48</v>
      </c>
      <c r="K16" s="12">
        <f t="shared" si="1"/>
        <v>56.5</v>
      </c>
      <c r="L16">
        <v>0.56000000000000005</v>
      </c>
      <c r="M16" s="9"/>
      <c r="N16" s="13"/>
      <c r="O16" s="11">
        <v>10</v>
      </c>
      <c r="P16">
        <v>43</v>
      </c>
      <c r="Q16">
        <v>30</v>
      </c>
      <c r="R16" s="12">
        <f t="shared" si="2"/>
        <v>36.5</v>
      </c>
      <c r="S16">
        <v>0.82</v>
      </c>
    </row>
    <row r="17" spans="1:21">
      <c r="A17" s="63">
        <v>11</v>
      </c>
      <c r="B17">
        <v>82</v>
      </c>
      <c r="C17">
        <v>74</v>
      </c>
      <c r="D17" s="3">
        <f t="shared" si="0"/>
        <v>78</v>
      </c>
      <c r="E17">
        <v>0.14000000000000001</v>
      </c>
      <c r="H17" s="11">
        <v>11</v>
      </c>
      <c r="I17">
        <v>49</v>
      </c>
      <c r="J17">
        <v>33</v>
      </c>
      <c r="K17" s="12">
        <f t="shared" si="1"/>
        <v>41</v>
      </c>
      <c r="L17">
        <v>0</v>
      </c>
      <c r="M17" s="9"/>
      <c r="N17" s="13"/>
      <c r="O17" s="11">
        <v>11</v>
      </c>
      <c r="P17">
        <v>44</v>
      </c>
      <c r="Q17">
        <v>31</v>
      </c>
      <c r="R17" s="12">
        <f t="shared" si="2"/>
        <v>37.5</v>
      </c>
      <c r="S17">
        <v>0</v>
      </c>
    </row>
    <row r="18" spans="1:21">
      <c r="A18" s="63">
        <v>12</v>
      </c>
      <c r="B18">
        <v>80</v>
      </c>
      <c r="C18">
        <v>60</v>
      </c>
      <c r="D18" s="3">
        <f t="shared" si="0"/>
        <v>70</v>
      </c>
      <c r="E18">
        <v>1.76</v>
      </c>
      <c r="H18" s="11">
        <v>12</v>
      </c>
      <c r="I18">
        <v>56</v>
      </c>
      <c r="J18">
        <v>28</v>
      </c>
      <c r="K18" s="12">
        <f t="shared" si="1"/>
        <v>42</v>
      </c>
      <c r="L18">
        <v>0</v>
      </c>
      <c r="M18" s="9"/>
      <c r="N18" s="13"/>
      <c r="O18" s="11">
        <v>12</v>
      </c>
      <c r="P18">
        <v>48</v>
      </c>
      <c r="Q18">
        <v>24</v>
      </c>
      <c r="R18" s="12">
        <f t="shared" si="2"/>
        <v>36</v>
      </c>
      <c r="S18">
        <v>0</v>
      </c>
    </row>
    <row r="19" spans="1:21">
      <c r="A19" s="63">
        <v>13</v>
      </c>
      <c r="B19">
        <v>66</v>
      </c>
      <c r="C19">
        <v>50</v>
      </c>
      <c r="D19" s="3">
        <f t="shared" si="0"/>
        <v>58</v>
      </c>
      <c r="E19">
        <v>0</v>
      </c>
      <c r="H19" s="11">
        <v>13</v>
      </c>
      <c r="I19">
        <v>65</v>
      </c>
      <c r="J19">
        <v>49</v>
      </c>
      <c r="K19" s="12">
        <f t="shared" si="1"/>
        <v>57</v>
      </c>
      <c r="L19">
        <v>1.46</v>
      </c>
      <c r="M19" s="9"/>
      <c r="N19" s="13"/>
      <c r="O19" s="11">
        <v>13</v>
      </c>
      <c r="P19">
        <v>55</v>
      </c>
      <c r="Q19">
        <v>30</v>
      </c>
      <c r="R19" s="12">
        <f t="shared" si="2"/>
        <v>42.5</v>
      </c>
      <c r="S19">
        <v>0</v>
      </c>
    </row>
    <row r="20" spans="1:21">
      <c r="A20" s="63">
        <v>14</v>
      </c>
      <c r="B20">
        <v>67</v>
      </c>
      <c r="C20">
        <v>45</v>
      </c>
      <c r="D20" s="3">
        <f t="shared" si="0"/>
        <v>56</v>
      </c>
      <c r="E20">
        <v>0.02</v>
      </c>
      <c r="H20" s="11">
        <v>14</v>
      </c>
      <c r="I20">
        <v>52</v>
      </c>
      <c r="J20">
        <v>41</v>
      </c>
      <c r="K20" s="12">
        <f t="shared" si="1"/>
        <v>46.5</v>
      </c>
      <c r="L20">
        <v>0</v>
      </c>
      <c r="M20" s="9"/>
      <c r="N20" s="13"/>
      <c r="O20" s="11">
        <v>14</v>
      </c>
      <c r="P20">
        <v>57</v>
      </c>
      <c r="Q20">
        <v>31</v>
      </c>
      <c r="R20" s="12">
        <f t="shared" si="2"/>
        <v>44</v>
      </c>
      <c r="S20">
        <v>0</v>
      </c>
    </row>
    <row r="21" spans="1:21">
      <c r="A21" s="63">
        <v>15</v>
      </c>
      <c r="B21">
        <v>81</v>
      </c>
      <c r="C21">
        <v>58</v>
      </c>
      <c r="D21" s="3">
        <f t="shared" si="0"/>
        <v>69.5</v>
      </c>
      <c r="E21">
        <v>0.02</v>
      </c>
      <c r="H21" s="11">
        <v>15</v>
      </c>
      <c r="I21">
        <v>56</v>
      </c>
      <c r="J21">
        <v>36</v>
      </c>
      <c r="K21" s="12">
        <f t="shared" si="1"/>
        <v>46</v>
      </c>
      <c r="L21">
        <v>0.7</v>
      </c>
      <c r="M21" s="9"/>
      <c r="N21" s="13"/>
      <c r="O21" s="11">
        <v>15</v>
      </c>
      <c r="P21">
        <v>60</v>
      </c>
      <c r="Q21">
        <v>51</v>
      </c>
      <c r="R21" s="12">
        <f t="shared" si="2"/>
        <v>55.5</v>
      </c>
      <c r="S21">
        <v>0.74</v>
      </c>
    </row>
    <row r="22" spans="1:21">
      <c r="A22" s="63">
        <v>16</v>
      </c>
      <c r="B22">
        <v>80</v>
      </c>
      <c r="C22">
        <v>53</v>
      </c>
      <c r="D22" s="3">
        <f t="shared" si="0"/>
        <v>66.5</v>
      </c>
      <c r="E22">
        <v>7.0000000000000007E-2</v>
      </c>
      <c r="H22" s="11">
        <v>16</v>
      </c>
      <c r="I22">
        <v>62</v>
      </c>
      <c r="J22">
        <v>39</v>
      </c>
      <c r="K22" s="12">
        <f t="shared" si="1"/>
        <v>50.5</v>
      </c>
      <c r="L22">
        <v>0.41</v>
      </c>
      <c r="M22" s="9"/>
      <c r="N22" s="13"/>
      <c r="O22" s="11">
        <v>16</v>
      </c>
      <c r="P22">
        <v>56</v>
      </c>
      <c r="Q22">
        <v>43</v>
      </c>
      <c r="R22" s="12">
        <f t="shared" si="2"/>
        <v>49.5</v>
      </c>
      <c r="S22">
        <v>0.35</v>
      </c>
    </row>
    <row r="23" spans="1:21">
      <c r="A23" s="63">
        <v>17</v>
      </c>
      <c r="B23">
        <v>69</v>
      </c>
      <c r="C23">
        <v>54</v>
      </c>
      <c r="D23" s="3">
        <f t="shared" si="0"/>
        <v>61.5</v>
      </c>
      <c r="E23">
        <v>0.3</v>
      </c>
      <c r="H23" s="11">
        <v>17</v>
      </c>
      <c r="I23">
        <v>53</v>
      </c>
      <c r="J23">
        <v>32</v>
      </c>
      <c r="K23" s="12">
        <f t="shared" si="1"/>
        <v>42.5</v>
      </c>
      <c r="L23">
        <v>0</v>
      </c>
      <c r="M23" s="9"/>
      <c r="N23" s="13"/>
      <c r="O23" s="11">
        <v>17</v>
      </c>
      <c r="P23">
        <v>56</v>
      </c>
      <c r="Q23">
        <v>38</v>
      </c>
      <c r="R23" s="12">
        <f t="shared" si="2"/>
        <v>47</v>
      </c>
      <c r="S23">
        <v>0.02</v>
      </c>
    </row>
    <row r="24" spans="1:21">
      <c r="A24" s="63">
        <v>18</v>
      </c>
      <c r="B24">
        <v>69</v>
      </c>
      <c r="C24">
        <v>49</v>
      </c>
      <c r="D24" s="3">
        <f t="shared" si="0"/>
        <v>59</v>
      </c>
      <c r="E24">
        <v>0</v>
      </c>
      <c r="H24" s="11">
        <v>18</v>
      </c>
      <c r="I24">
        <v>57</v>
      </c>
      <c r="J24">
        <v>29</v>
      </c>
      <c r="K24" s="12">
        <f t="shared" si="1"/>
        <v>43</v>
      </c>
      <c r="L24">
        <v>0</v>
      </c>
      <c r="M24" s="9"/>
      <c r="N24" s="13"/>
      <c r="O24" s="11">
        <v>18</v>
      </c>
      <c r="P24">
        <v>53</v>
      </c>
      <c r="Q24">
        <v>37</v>
      </c>
      <c r="R24" s="12">
        <f t="shared" si="2"/>
        <v>45</v>
      </c>
      <c r="S24">
        <v>0</v>
      </c>
    </row>
    <row r="25" spans="1:21">
      <c r="A25" s="63">
        <v>19</v>
      </c>
      <c r="B25">
        <v>66</v>
      </c>
      <c r="C25">
        <v>35</v>
      </c>
      <c r="D25" s="3">
        <f t="shared" si="0"/>
        <v>50.5</v>
      </c>
      <c r="E25">
        <v>0</v>
      </c>
      <c r="H25" s="11">
        <v>19</v>
      </c>
      <c r="I25">
        <v>58</v>
      </c>
      <c r="J25">
        <v>34</v>
      </c>
      <c r="K25" s="12">
        <f t="shared" si="1"/>
        <v>46</v>
      </c>
      <c r="L25">
        <v>0</v>
      </c>
      <c r="M25" s="9"/>
      <c r="N25" s="13"/>
      <c r="O25" s="11">
        <v>19</v>
      </c>
      <c r="P25">
        <v>51</v>
      </c>
      <c r="Q25">
        <v>24</v>
      </c>
      <c r="R25" s="12">
        <f t="shared" si="2"/>
        <v>37.5</v>
      </c>
      <c r="S25">
        <v>0</v>
      </c>
      <c r="U25" s="63"/>
    </row>
    <row r="26" spans="1:21">
      <c r="A26" s="63">
        <v>20</v>
      </c>
      <c r="B26">
        <v>65</v>
      </c>
      <c r="C26">
        <v>55</v>
      </c>
      <c r="D26" s="3">
        <f t="shared" si="0"/>
        <v>60</v>
      </c>
      <c r="E26">
        <v>0.37</v>
      </c>
      <c r="H26" s="11">
        <v>20</v>
      </c>
      <c r="I26">
        <v>59</v>
      </c>
      <c r="J26">
        <v>47</v>
      </c>
      <c r="K26" s="12">
        <f t="shared" si="1"/>
        <v>53</v>
      </c>
      <c r="L26">
        <v>0.01</v>
      </c>
      <c r="M26" s="9"/>
      <c r="N26" s="13"/>
      <c r="O26" s="11">
        <v>20</v>
      </c>
      <c r="P26">
        <v>61</v>
      </c>
      <c r="Q26">
        <v>30</v>
      </c>
      <c r="R26" s="12">
        <f t="shared" si="2"/>
        <v>45.5</v>
      </c>
      <c r="S26">
        <v>0.37</v>
      </c>
    </row>
    <row r="27" spans="1:21">
      <c r="A27" s="63">
        <v>21</v>
      </c>
      <c r="B27">
        <v>62</v>
      </c>
      <c r="C27">
        <v>48</v>
      </c>
      <c r="D27" s="3">
        <f t="shared" si="0"/>
        <v>55</v>
      </c>
      <c r="E27">
        <v>0</v>
      </c>
      <c r="H27" s="11">
        <v>21</v>
      </c>
      <c r="I27">
        <v>53</v>
      </c>
      <c r="J27">
        <v>28</v>
      </c>
      <c r="K27" s="12">
        <f t="shared" si="1"/>
        <v>40.5</v>
      </c>
      <c r="L27">
        <v>0</v>
      </c>
      <c r="M27" s="9"/>
      <c r="N27" s="13"/>
      <c r="O27" s="11">
        <v>21</v>
      </c>
      <c r="P27">
        <v>64</v>
      </c>
      <c r="Q27">
        <v>55</v>
      </c>
      <c r="R27" s="12">
        <f t="shared" si="2"/>
        <v>59.5</v>
      </c>
      <c r="S27">
        <v>0.63</v>
      </c>
    </row>
    <row r="28" spans="1:21">
      <c r="A28" s="63">
        <v>22</v>
      </c>
      <c r="B28">
        <v>59</v>
      </c>
      <c r="C28">
        <v>36</v>
      </c>
      <c r="D28" s="3">
        <f t="shared" si="0"/>
        <v>47.5</v>
      </c>
      <c r="E28">
        <v>0</v>
      </c>
      <c r="H28" s="11">
        <v>22</v>
      </c>
      <c r="I28">
        <v>51</v>
      </c>
      <c r="J28">
        <v>31</v>
      </c>
      <c r="K28" s="12">
        <f t="shared" si="1"/>
        <v>41</v>
      </c>
      <c r="L28">
        <v>0</v>
      </c>
      <c r="M28" s="9"/>
      <c r="N28" s="13"/>
      <c r="O28" s="11">
        <v>22</v>
      </c>
      <c r="P28">
        <v>58</v>
      </c>
      <c r="Q28">
        <v>43</v>
      </c>
      <c r="R28" s="12">
        <f t="shared" si="2"/>
        <v>50.5</v>
      </c>
      <c r="S28">
        <v>0.11</v>
      </c>
    </row>
    <row r="29" spans="1:21">
      <c r="A29" s="63">
        <v>23</v>
      </c>
      <c r="B29">
        <v>69</v>
      </c>
      <c r="C29">
        <v>42</v>
      </c>
      <c r="D29" s="3">
        <f t="shared" si="0"/>
        <v>55.5</v>
      </c>
      <c r="E29">
        <v>0</v>
      </c>
      <c r="H29" s="11">
        <v>23</v>
      </c>
      <c r="I29">
        <v>42</v>
      </c>
      <c r="J29">
        <v>22</v>
      </c>
      <c r="K29" s="12">
        <f t="shared" si="1"/>
        <v>32</v>
      </c>
      <c r="L29">
        <v>0</v>
      </c>
      <c r="M29" s="9"/>
      <c r="N29" s="13"/>
      <c r="O29" s="11">
        <v>23</v>
      </c>
      <c r="P29">
        <v>53</v>
      </c>
      <c r="Q29">
        <v>29</v>
      </c>
      <c r="R29" s="12">
        <f t="shared" si="2"/>
        <v>41</v>
      </c>
      <c r="S29">
        <v>0</v>
      </c>
    </row>
    <row r="30" spans="1:21">
      <c r="A30" s="63">
        <v>24</v>
      </c>
      <c r="B30">
        <v>67</v>
      </c>
      <c r="C30">
        <v>46</v>
      </c>
      <c r="D30" s="3">
        <f t="shared" si="0"/>
        <v>56.5</v>
      </c>
      <c r="E30">
        <v>0</v>
      </c>
      <c r="H30" s="11">
        <v>24</v>
      </c>
      <c r="I30">
        <v>61</v>
      </c>
      <c r="J30">
        <v>30</v>
      </c>
      <c r="K30" s="12">
        <f t="shared" si="1"/>
        <v>45.5</v>
      </c>
      <c r="L30">
        <v>0.68</v>
      </c>
      <c r="M30" s="9"/>
      <c r="N30" s="13"/>
      <c r="O30" s="11">
        <v>24</v>
      </c>
      <c r="P30">
        <v>48</v>
      </c>
      <c r="Q30">
        <v>39</v>
      </c>
      <c r="R30" s="12">
        <f t="shared" si="2"/>
        <v>43.5</v>
      </c>
      <c r="S30">
        <v>0.05</v>
      </c>
    </row>
    <row r="31" spans="1:21">
      <c r="A31" s="63">
        <v>25</v>
      </c>
      <c r="B31">
        <v>55</v>
      </c>
      <c r="C31">
        <v>35</v>
      </c>
      <c r="D31" s="3">
        <f t="shared" si="0"/>
        <v>45</v>
      </c>
      <c r="E31">
        <v>0</v>
      </c>
      <c r="H31" s="11">
        <v>25</v>
      </c>
      <c r="I31">
        <v>61</v>
      </c>
      <c r="J31">
        <v>40</v>
      </c>
      <c r="K31" s="12">
        <f t="shared" si="1"/>
        <v>50.5</v>
      </c>
      <c r="L31">
        <v>0.43</v>
      </c>
      <c r="M31" s="9"/>
      <c r="N31" s="13"/>
      <c r="O31" s="11">
        <v>25</v>
      </c>
      <c r="P31">
        <v>45</v>
      </c>
      <c r="Q31">
        <v>27</v>
      </c>
      <c r="R31" s="12">
        <f t="shared" si="2"/>
        <v>36</v>
      </c>
      <c r="S31">
        <v>0</v>
      </c>
    </row>
    <row r="32" spans="1:21">
      <c r="A32" s="63">
        <v>26</v>
      </c>
      <c r="B32">
        <v>54</v>
      </c>
      <c r="C32">
        <v>36</v>
      </c>
      <c r="D32" s="3">
        <f t="shared" si="0"/>
        <v>45</v>
      </c>
      <c r="E32">
        <v>0.08</v>
      </c>
      <c r="H32" s="11">
        <v>26</v>
      </c>
      <c r="I32">
        <v>62</v>
      </c>
      <c r="J32">
        <v>30</v>
      </c>
      <c r="K32" s="12">
        <f t="shared" si="1"/>
        <v>46</v>
      </c>
      <c r="L32">
        <v>0.18</v>
      </c>
      <c r="M32" s="9"/>
      <c r="N32" s="13"/>
      <c r="O32" s="11">
        <v>26</v>
      </c>
      <c r="P32">
        <v>47</v>
      </c>
      <c r="Q32">
        <v>24</v>
      </c>
      <c r="R32" s="12">
        <f t="shared" si="2"/>
        <v>35.5</v>
      </c>
      <c r="S32">
        <v>0</v>
      </c>
    </row>
    <row r="33" spans="1:21">
      <c r="A33" s="63">
        <v>27</v>
      </c>
      <c r="B33">
        <v>64</v>
      </c>
      <c r="C33">
        <v>50</v>
      </c>
      <c r="D33" s="3">
        <f t="shared" si="0"/>
        <v>57</v>
      </c>
      <c r="E33">
        <v>1.4</v>
      </c>
      <c r="H33" s="11">
        <v>27</v>
      </c>
      <c r="I33">
        <v>59</v>
      </c>
      <c r="J33">
        <v>39</v>
      </c>
      <c r="K33" s="12">
        <f t="shared" si="1"/>
        <v>49</v>
      </c>
      <c r="L33">
        <v>0</v>
      </c>
      <c r="M33" s="9"/>
      <c r="N33" s="13"/>
      <c r="O33" s="11">
        <v>27</v>
      </c>
      <c r="P33">
        <v>51</v>
      </c>
      <c r="Q33">
        <v>24</v>
      </c>
      <c r="R33" s="12">
        <f t="shared" si="2"/>
        <v>37.5</v>
      </c>
      <c r="S33">
        <v>0</v>
      </c>
    </row>
    <row r="34" spans="1:21">
      <c r="A34" s="63">
        <v>28</v>
      </c>
      <c r="B34">
        <v>62</v>
      </c>
      <c r="C34">
        <v>49</v>
      </c>
      <c r="D34" s="3">
        <f t="shared" si="0"/>
        <v>55.5</v>
      </c>
      <c r="E34">
        <v>0.06</v>
      </c>
      <c r="H34" s="11">
        <v>28</v>
      </c>
      <c r="I34">
        <v>45</v>
      </c>
      <c r="J34">
        <v>34</v>
      </c>
      <c r="K34" s="12">
        <f t="shared" si="1"/>
        <v>39.5</v>
      </c>
      <c r="L34">
        <v>0</v>
      </c>
      <c r="M34" s="9"/>
      <c r="N34" s="13"/>
      <c r="O34" s="11">
        <v>28</v>
      </c>
      <c r="P34">
        <v>62</v>
      </c>
      <c r="Q34">
        <v>45</v>
      </c>
      <c r="R34" s="12">
        <f t="shared" si="2"/>
        <v>53.5</v>
      </c>
      <c r="S34">
        <v>0.2</v>
      </c>
    </row>
    <row r="35" spans="1:21">
      <c r="A35" s="63">
        <v>29</v>
      </c>
      <c r="B35">
        <v>65</v>
      </c>
      <c r="C35">
        <v>49</v>
      </c>
      <c r="D35" s="3">
        <f t="shared" si="0"/>
        <v>57</v>
      </c>
      <c r="E35">
        <v>0.02</v>
      </c>
      <c r="H35" s="11">
        <v>29</v>
      </c>
      <c r="I35">
        <v>44</v>
      </c>
      <c r="J35">
        <v>29</v>
      </c>
      <c r="K35" s="12">
        <f t="shared" si="1"/>
        <v>36.5</v>
      </c>
      <c r="L35">
        <v>0</v>
      </c>
      <c r="M35" s="9"/>
      <c r="N35" s="13"/>
      <c r="O35" s="11">
        <v>29</v>
      </c>
      <c r="P35">
        <v>62</v>
      </c>
      <c r="Q35">
        <v>50</v>
      </c>
      <c r="R35" s="12">
        <f t="shared" si="2"/>
        <v>56</v>
      </c>
      <c r="S35">
        <v>0.7</v>
      </c>
    </row>
    <row r="36" spans="1:21">
      <c r="A36" s="63">
        <v>30</v>
      </c>
      <c r="B36">
        <v>64</v>
      </c>
      <c r="C36">
        <v>48</v>
      </c>
      <c r="D36" s="3">
        <f t="shared" si="0"/>
        <v>56</v>
      </c>
      <c r="E36">
        <v>0</v>
      </c>
      <c r="H36" s="11">
        <v>30</v>
      </c>
      <c r="I36">
        <v>53</v>
      </c>
      <c r="J36">
        <v>29</v>
      </c>
      <c r="K36" s="12">
        <f t="shared" si="1"/>
        <v>41</v>
      </c>
      <c r="L36">
        <v>0</v>
      </c>
      <c r="M36" s="9"/>
      <c r="N36" s="13"/>
      <c r="O36" s="11">
        <v>30</v>
      </c>
      <c r="P36">
        <v>54</v>
      </c>
      <c r="Q36">
        <v>39</v>
      </c>
      <c r="R36" s="12">
        <f t="shared" si="2"/>
        <v>46.5</v>
      </c>
      <c r="S36">
        <v>0</v>
      </c>
    </row>
    <row r="37" spans="1:21" ht="15.75" thickBot="1">
      <c r="A37" s="63">
        <v>31</v>
      </c>
      <c r="B37">
        <v>70</v>
      </c>
      <c r="C37">
        <v>40</v>
      </c>
      <c r="D37" s="4">
        <f t="shared" si="0"/>
        <v>55</v>
      </c>
      <c r="E37">
        <v>0</v>
      </c>
      <c r="F37" s="5"/>
      <c r="H37" s="11"/>
      <c r="I37" s="14"/>
      <c r="J37" s="14"/>
      <c r="K37" s="15"/>
      <c r="L37" s="5"/>
      <c r="M37" s="17"/>
      <c r="N37" s="13"/>
      <c r="O37" s="11">
        <v>31</v>
      </c>
      <c r="P37">
        <v>55</v>
      </c>
      <c r="Q37">
        <v>38</v>
      </c>
      <c r="R37" s="15">
        <f>AVERAGE(P37:Q37)</f>
        <v>46.5</v>
      </c>
      <c r="S37">
        <v>0.06</v>
      </c>
      <c r="T37" s="5"/>
    </row>
    <row r="38" spans="1:21" ht="15.75" thickBot="1">
      <c r="A38" s="1"/>
      <c r="B38" s="62"/>
      <c r="C38" s="62"/>
      <c r="D38" s="4">
        <f>AVERAGE(D7:D37)</f>
        <v>62.935483870967744</v>
      </c>
      <c r="E38" s="18">
        <f>SUM(E7:E37)</f>
        <v>4.2699999999999987</v>
      </c>
      <c r="F38" s="1">
        <f>SUM(F7:F37)</f>
        <v>0</v>
      </c>
      <c r="G38" s="1"/>
      <c r="H38" s="19"/>
      <c r="I38" s="18"/>
      <c r="J38" s="18"/>
      <c r="K38" s="12">
        <f>AVERAGE(K7:K37)</f>
        <v>49.68333333333333</v>
      </c>
      <c r="L38" s="18">
        <f>SUM(L7:L37)</f>
        <v>5.1999999999999993</v>
      </c>
      <c r="M38" s="18">
        <f>SUM(M7:M37)</f>
        <v>0</v>
      </c>
      <c r="N38" s="19"/>
      <c r="O38" s="19"/>
      <c r="P38" s="20"/>
      <c r="Q38" s="12"/>
      <c r="R38" s="12">
        <f>AVERAGE(R7:R37)</f>
        <v>44.145161290322584</v>
      </c>
      <c r="S38" s="18">
        <f>SUM(S7:S37)</f>
        <v>4.6599999999999993</v>
      </c>
      <c r="T38" s="18">
        <f>SUM(T7:T37)</f>
        <v>0</v>
      </c>
      <c r="U38" s="1"/>
    </row>
    <row r="39" spans="1:21">
      <c r="B39" s="63"/>
      <c r="C39" s="63"/>
      <c r="D39" s="63" t="s">
        <v>13</v>
      </c>
      <c r="E39" s="63" t="s">
        <v>13</v>
      </c>
      <c r="H39" s="13"/>
      <c r="I39" s="9"/>
      <c r="J39" s="9"/>
      <c r="K39" s="13" t="s">
        <v>18</v>
      </c>
      <c r="L39" s="14"/>
      <c r="M39" s="9"/>
      <c r="N39" s="21"/>
      <c r="O39" s="13"/>
      <c r="P39" s="13"/>
      <c r="Q39" s="13"/>
      <c r="R39" s="13"/>
      <c r="S39" s="13"/>
      <c r="T39" s="13"/>
    </row>
    <row r="40" spans="1:21" ht="15.75" thickBot="1">
      <c r="A40" s="5" t="s">
        <v>12</v>
      </c>
      <c r="B40" s="61"/>
      <c r="C40" s="5"/>
      <c r="D40" s="61" t="s">
        <v>13</v>
      </c>
      <c r="E40" s="64">
        <f>SUM('Rainfall Data'!K83)</f>
        <v>3.6190909090909091</v>
      </c>
      <c r="F40" s="5"/>
      <c r="G40" s="5"/>
      <c r="H40" s="55"/>
      <c r="I40" s="56"/>
      <c r="J40" s="56"/>
      <c r="K40" s="55" t="s">
        <v>13</v>
      </c>
      <c r="L40" s="16">
        <f>SUM('Rainfall Data'!L83)</f>
        <v>3.1163636363636384</v>
      </c>
      <c r="M40" s="56"/>
      <c r="N40" s="55"/>
      <c r="O40" s="55"/>
      <c r="P40" s="55"/>
      <c r="Q40" s="55"/>
      <c r="R40" s="55"/>
      <c r="S40" s="57">
        <f>SUM('Rainfall Data'!M83)</f>
        <v>3.4893506493506488</v>
      </c>
      <c r="T40" s="55"/>
    </row>
    <row r="41" spans="1:21">
      <c r="A41" t="s">
        <v>14</v>
      </c>
      <c r="D41" s="63" t="s">
        <v>13</v>
      </c>
      <c r="E41" s="10">
        <f>(E38-E40)</f>
        <v>0.65090909090908955</v>
      </c>
      <c r="H41" s="13"/>
      <c r="I41" s="9"/>
      <c r="J41" s="9"/>
      <c r="K41" s="13" t="s">
        <v>13</v>
      </c>
      <c r="L41" s="10">
        <f>(L38-L40)</f>
        <v>2.0836363636363608</v>
      </c>
      <c r="M41" s="9"/>
      <c r="N41" s="13"/>
      <c r="O41" s="13"/>
      <c r="P41" s="13"/>
      <c r="Q41" s="13"/>
      <c r="R41" s="13"/>
      <c r="S41" s="10">
        <f>(S38-S40)</f>
        <v>1.1706493506493505</v>
      </c>
      <c r="T41" s="13"/>
    </row>
    <row r="42" spans="1:21">
      <c r="I42" s="9"/>
      <c r="J42" s="9"/>
      <c r="K42" s="6"/>
      <c r="L42" s="9"/>
      <c r="M42" s="9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5"/>
  <sheetViews>
    <sheetView workbookViewId="0" xr3:uid="{F9CF3CF3-643B-5BE6-8B46-32C596A47465}">
      <pane ySplit="2" topLeftCell="A56" activePane="bottomLeft" state="frozen"/>
      <selection pane="bottomLeft" activeCell="B81" sqref="B81:M81"/>
    </sheetView>
  </sheetViews>
  <sheetFormatPr defaultColWidth="9" defaultRowHeight="12.75"/>
  <cols>
    <col min="1" max="13" width="8.7109375" style="34" customWidth="1"/>
    <col min="14" max="14" width="8.7109375" style="51" customWidth="1"/>
    <col min="15" max="15" width="8.7109375" style="49" customWidth="1"/>
    <col min="16" max="256" width="9" style="34"/>
    <col min="257" max="271" width="8.7109375" style="34" customWidth="1"/>
    <col min="272" max="512" width="9" style="34"/>
    <col min="513" max="527" width="8.7109375" style="34" customWidth="1"/>
    <col min="528" max="768" width="9" style="34"/>
    <col min="769" max="783" width="8.7109375" style="34" customWidth="1"/>
    <col min="784" max="1024" width="9" style="34"/>
    <col min="1025" max="1039" width="8.7109375" style="34" customWidth="1"/>
    <col min="1040" max="1280" width="9" style="34"/>
    <col min="1281" max="1295" width="8.7109375" style="34" customWidth="1"/>
    <col min="1296" max="1536" width="9" style="34"/>
    <col min="1537" max="1551" width="8.7109375" style="34" customWidth="1"/>
    <col min="1552" max="1792" width="9" style="34"/>
    <col min="1793" max="1807" width="8.7109375" style="34" customWidth="1"/>
    <col min="1808" max="2048" width="9" style="34"/>
    <col min="2049" max="2063" width="8.7109375" style="34" customWidth="1"/>
    <col min="2064" max="2304" width="9" style="34"/>
    <col min="2305" max="2319" width="8.7109375" style="34" customWidth="1"/>
    <col min="2320" max="2560" width="9" style="34"/>
    <col min="2561" max="2575" width="8.7109375" style="34" customWidth="1"/>
    <col min="2576" max="2816" width="9" style="34"/>
    <col min="2817" max="2831" width="8.7109375" style="34" customWidth="1"/>
    <col min="2832" max="3072" width="9" style="34"/>
    <col min="3073" max="3087" width="8.7109375" style="34" customWidth="1"/>
    <col min="3088" max="3328" width="9" style="34"/>
    <col min="3329" max="3343" width="8.7109375" style="34" customWidth="1"/>
    <col min="3344" max="3584" width="9" style="34"/>
    <col min="3585" max="3599" width="8.7109375" style="34" customWidth="1"/>
    <col min="3600" max="3840" width="9" style="34"/>
    <col min="3841" max="3855" width="8.7109375" style="34" customWidth="1"/>
    <col min="3856" max="4096" width="9" style="34"/>
    <col min="4097" max="4111" width="8.7109375" style="34" customWidth="1"/>
    <col min="4112" max="4352" width="9" style="34"/>
    <col min="4353" max="4367" width="8.7109375" style="34" customWidth="1"/>
    <col min="4368" max="4608" width="9" style="34"/>
    <col min="4609" max="4623" width="8.7109375" style="34" customWidth="1"/>
    <col min="4624" max="4864" width="9" style="34"/>
    <col min="4865" max="4879" width="8.7109375" style="34" customWidth="1"/>
    <col min="4880" max="5120" width="9" style="34"/>
    <col min="5121" max="5135" width="8.7109375" style="34" customWidth="1"/>
    <col min="5136" max="5376" width="9" style="34"/>
    <col min="5377" max="5391" width="8.7109375" style="34" customWidth="1"/>
    <col min="5392" max="5632" width="9" style="34"/>
    <col min="5633" max="5647" width="8.7109375" style="34" customWidth="1"/>
    <col min="5648" max="5888" width="9" style="34"/>
    <col min="5889" max="5903" width="8.7109375" style="34" customWidth="1"/>
    <col min="5904" max="6144" width="9" style="34"/>
    <col min="6145" max="6159" width="8.7109375" style="34" customWidth="1"/>
    <col min="6160" max="6400" width="9" style="34"/>
    <col min="6401" max="6415" width="8.7109375" style="34" customWidth="1"/>
    <col min="6416" max="6656" width="9" style="34"/>
    <col min="6657" max="6671" width="8.7109375" style="34" customWidth="1"/>
    <col min="6672" max="6912" width="9" style="34"/>
    <col min="6913" max="6927" width="8.7109375" style="34" customWidth="1"/>
    <col min="6928" max="7168" width="9" style="34"/>
    <col min="7169" max="7183" width="8.7109375" style="34" customWidth="1"/>
    <col min="7184" max="7424" width="9" style="34"/>
    <col min="7425" max="7439" width="8.7109375" style="34" customWidth="1"/>
    <col min="7440" max="7680" width="9" style="34"/>
    <col min="7681" max="7695" width="8.7109375" style="34" customWidth="1"/>
    <col min="7696" max="7936" width="9" style="34"/>
    <col min="7937" max="7951" width="8.7109375" style="34" customWidth="1"/>
    <col min="7952" max="8192" width="9" style="34"/>
    <col min="8193" max="8207" width="8.7109375" style="34" customWidth="1"/>
    <col min="8208" max="8448" width="9" style="34"/>
    <col min="8449" max="8463" width="8.7109375" style="34" customWidth="1"/>
    <col min="8464" max="8704" width="9" style="34"/>
    <col min="8705" max="8719" width="8.7109375" style="34" customWidth="1"/>
    <col min="8720" max="8960" width="9" style="34"/>
    <col min="8961" max="8975" width="8.7109375" style="34" customWidth="1"/>
    <col min="8976" max="9216" width="9" style="34"/>
    <col min="9217" max="9231" width="8.7109375" style="34" customWidth="1"/>
    <col min="9232" max="9472" width="9" style="34"/>
    <col min="9473" max="9487" width="8.7109375" style="34" customWidth="1"/>
    <col min="9488" max="9728" width="9" style="34"/>
    <col min="9729" max="9743" width="8.7109375" style="34" customWidth="1"/>
    <col min="9744" max="9984" width="9" style="34"/>
    <col min="9985" max="9999" width="8.7109375" style="34" customWidth="1"/>
    <col min="10000" max="10240" width="9" style="34"/>
    <col min="10241" max="10255" width="8.7109375" style="34" customWidth="1"/>
    <col min="10256" max="10496" width="9" style="34"/>
    <col min="10497" max="10511" width="8.7109375" style="34" customWidth="1"/>
    <col min="10512" max="10752" width="9" style="34"/>
    <col min="10753" max="10767" width="8.7109375" style="34" customWidth="1"/>
    <col min="10768" max="11008" width="9" style="34"/>
    <col min="11009" max="11023" width="8.7109375" style="34" customWidth="1"/>
    <col min="11024" max="11264" width="9" style="34"/>
    <col min="11265" max="11279" width="8.7109375" style="34" customWidth="1"/>
    <col min="11280" max="11520" width="9" style="34"/>
    <col min="11521" max="11535" width="8.7109375" style="34" customWidth="1"/>
    <col min="11536" max="11776" width="9" style="34"/>
    <col min="11777" max="11791" width="8.7109375" style="34" customWidth="1"/>
    <col min="11792" max="12032" width="9" style="34"/>
    <col min="12033" max="12047" width="8.7109375" style="34" customWidth="1"/>
    <col min="12048" max="12288" width="9" style="34"/>
    <col min="12289" max="12303" width="8.7109375" style="34" customWidth="1"/>
    <col min="12304" max="12544" width="9" style="34"/>
    <col min="12545" max="12559" width="8.7109375" style="34" customWidth="1"/>
    <col min="12560" max="12800" width="9" style="34"/>
    <col min="12801" max="12815" width="8.7109375" style="34" customWidth="1"/>
    <col min="12816" max="13056" width="9" style="34"/>
    <col min="13057" max="13071" width="8.7109375" style="34" customWidth="1"/>
    <col min="13072" max="13312" width="9" style="34"/>
    <col min="13313" max="13327" width="8.7109375" style="34" customWidth="1"/>
    <col min="13328" max="13568" width="9" style="34"/>
    <col min="13569" max="13583" width="8.7109375" style="34" customWidth="1"/>
    <col min="13584" max="13824" width="9" style="34"/>
    <col min="13825" max="13839" width="8.7109375" style="34" customWidth="1"/>
    <col min="13840" max="14080" width="9" style="34"/>
    <col min="14081" max="14095" width="8.7109375" style="34" customWidth="1"/>
    <col min="14096" max="14336" width="9" style="34"/>
    <col min="14337" max="14351" width="8.7109375" style="34" customWidth="1"/>
    <col min="14352" max="14592" width="9" style="34"/>
    <col min="14593" max="14607" width="8.7109375" style="34" customWidth="1"/>
    <col min="14608" max="14848" width="9" style="34"/>
    <col min="14849" max="14863" width="8.7109375" style="34" customWidth="1"/>
    <col min="14864" max="15104" width="9" style="34"/>
    <col min="15105" max="15119" width="8.7109375" style="34" customWidth="1"/>
    <col min="15120" max="15360" width="9" style="34"/>
    <col min="15361" max="15375" width="8.7109375" style="34" customWidth="1"/>
    <col min="15376" max="15616" width="9" style="34"/>
    <col min="15617" max="15631" width="8.7109375" style="34" customWidth="1"/>
    <col min="15632" max="15872" width="9" style="34"/>
    <col min="15873" max="15887" width="8.7109375" style="34" customWidth="1"/>
    <col min="15888" max="16128" width="9" style="34"/>
    <col min="16129" max="16143" width="8.7109375" style="34" customWidth="1"/>
    <col min="16144" max="16384" width="9" style="34"/>
  </cols>
  <sheetData>
    <row r="1" spans="1:15" s="25" customFormat="1">
      <c r="A1" s="22"/>
      <c r="B1" s="22"/>
      <c r="C1" s="22"/>
      <c r="D1" s="22"/>
      <c r="E1" s="22"/>
      <c r="F1" s="22"/>
      <c r="G1" s="22"/>
      <c r="H1" s="22" t="s">
        <v>25</v>
      </c>
      <c r="I1" s="22"/>
      <c r="J1" s="22"/>
      <c r="K1" s="22"/>
      <c r="L1" s="22"/>
      <c r="M1" s="22"/>
      <c r="N1" s="23"/>
      <c r="O1" s="24"/>
    </row>
    <row r="2" spans="1:15" s="25" customFormat="1" ht="13.5" thickBot="1">
      <c r="A2" s="26" t="s">
        <v>26</v>
      </c>
      <c r="B2" s="26" t="s">
        <v>27</v>
      </c>
      <c r="C2" s="26" t="s">
        <v>28</v>
      </c>
      <c r="D2" s="26" t="s">
        <v>4</v>
      </c>
      <c r="E2" s="26" t="s">
        <v>15</v>
      </c>
      <c r="F2" s="26" t="s">
        <v>16</v>
      </c>
      <c r="G2" s="26" t="s">
        <v>17</v>
      </c>
      <c r="H2" s="26" t="s">
        <v>19</v>
      </c>
      <c r="I2" s="26" t="s">
        <v>29</v>
      </c>
      <c r="J2" s="26" t="s">
        <v>30</v>
      </c>
      <c r="K2" s="26" t="s">
        <v>31</v>
      </c>
      <c r="L2" s="26" t="s">
        <v>32</v>
      </c>
      <c r="M2" s="26" t="s">
        <v>33</v>
      </c>
      <c r="N2" s="27" t="s">
        <v>34</v>
      </c>
      <c r="O2" s="28" t="s">
        <v>35</v>
      </c>
    </row>
    <row r="3" spans="1:15" ht="12" customHeight="1" thickTop="1">
      <c r="A3" s="29">
        <v>1940</v>
      </c>
      <c r="B3" s="30">
        <v>2.5</v>
      </c>
      <c r="C3" s="31">
        <v>4.88</v>
      </c>
      <c r="D3" s="30">
        <v>3.72</v>
      </c>
      <c r="E3" s="31">
        <v>6.86</v>
      </c>
      <c r="F3" s="30">
        <v>3.8</v>
      </c>
      <c r="G3" s="31">
        <v>1.77</v>
      </c>
      <c r="H3" s="30">
        <v>3.42</v>
      </c>
      <c r="I3" s="31">
        <v>5.47</v>
      </c>
      <c r="J3" s="30">
        <v>1.74</v>
      </c>
      <c r="K3" s="31">
        <v>2.58</v>
      </c>
      <c r="L3" s="30">
        <v>5.83</v>
      </c>
      <c r="M3" s="31">
        <v>1.84</v>
      </c>
      <c r="N3" s="32">
        <f t="shared" ref="N3:N66" si="0">AVERAGE(B3:M3)</f>
        <v>3.7008333333333336</v>
      </c>
      <c r="O3" s="33">
        <f>SUM(B3:M3)</f>
        <v>44.410000000000004</v>
      </c>
    </row>
    <row r="4" spans="1:15" ht="12" customHeight="1">
      <c r="A4" s="29">
        <v>1941</v>
      </c>
      <c r="B4" s="30">
        <v>4</v>
      </c>
      <c r="C4" s="31">
        <v>2.91</v>
      </c>
      <c r="D4" s="30">
        <v>3.41</v>
      </c>
      <c r="E4" s="31">
        <v>4.47</v>
      </c>
      <c r="F4" s="30">
        <v>1.06</v>
      </c>
      <c r="G4" s="31">
        <v>0.91</v>
      </c>
      <c r="H4" s="30">
        <v>6.8</v>
      </c>
      <c r="I4" s="31">
        <v>0.09</v>
      </c>
      <c r="J4" s="30">
        <v>0.88</v>
      </c>
      <c r="K4" s="31">
        <v>0.01</v>
      </c>
      <c r="L4" s="30">
        <v>0.87</v>
      </c>
      <c r="M4" s="31">
        <v>0.82</v>
      </c>
      <c r="N4" s="32">
        <f t="shared" si="0"/>
        <v>2.1858333333333335</v>
      </c>
      <c r="O4" s="35">
        <f>SUM(B4:M4)</f>
        <v>26.23</v>
      </c>
    </row>
    <row r="5" spans="1:15" ht="12" customHeight="1">
      <c r="A5" s="29">
        <v>1942</v>
      </c>
      <c r="B5" s="30">
        <v>3.85</v>
      </c>
      <c r="C5" s="31">
        <v>1.54</v>
      </c>
      <c r="D5" s="30">
        <v>7.65</v>
      </c>
      <c r="E5" s="31">
        <v>0.75</v>
      </c>
      <c r="F5" s="30">
        <v>1.1100000000000001</v>
      </c>
      <c r="G5" s="31">
        <v>1.88</v>
      </c>
      <c r="H5" s="30">
        <v>4.0999999999999996</v>
      </c>
      <c r="I5" s="31">
        <v>9.33</v>
      </c>
      <c r="J5" s="30">
        <v>4.05</v>
      </c>
      <c r="K5" s="31">
        <v>5.62</v>
      </c>
      <c r="L5" s="30">
        <v>1.1299999999999999</v>
      </c>
      <c r="M5" s="31">
        <v>2.68</v>
      </c>
      <c r="N5" s="32">
        <f t="shared" si="0"/>
        <v>3.6408333333333331</v>
      </c>
      <c r="O5" s="35">
        <f>SUM(B5:N5)</f>
        <v>47.330833333333331</v>
      </c>
    </row>
    <row r="6" spans="1:15" ht="12" customHeight="1">
      <c r="A6" s="29">
        <v>1943</v>
      </c>
      <c r="B6" s="30">
        <v>3.2</v>
      </c>
      <c r="C6" s="31">
        <v>4.01</v>
      </c>
      <c r="D6" s="30">
        <v>5.14</v>
      </c>
      <c r="E6" s="31">
        <v>2.75</v>
      </c>
      <c r="F6" s="30">
        <v>4.34</v>
      </c>
      <c r="G6" s="31">
        <v>1.73</v>
      </c>
      <c r="H6" s="30">
        <v>1.5</v>
      </c>
      <c r="I6" s="31">
        <v>0.87</v>
      </c>
      <c r="J6" s="30">
        <v>4.3</v>
      </c>
      <c r="K6" s="31">
        <v>7.12</v>
      </c>
      <c r="L6" s="30">
        <v>1.95</v>
      </c>
      <c r="M6" s="31">
        <v>1.32</v>
      </c>
      <c r="N6" s="32">
        <f t="shared" si="0"/>
        <v>3.1858333333333335</v>
      </c>
      <c r="O6" s="35">
        <f t="shared" ref="O6:O69" si="1">SUM(B6:M6)</f>
        <v>38.230000000000004</v>
      </c>
    </row>
    <row r="7" spans="1:15" ht="12" customHeight="1">
      <c r="A7" s="29">
        <v>1944</v>
      </c>
      <c r="B7" s="30">
        <v>4.5999999999999996</v>
      </c>
      <c r="C7" s="31">
        <v>5.01</v>
      </c>
      <c r="D7" s="30">
        <v>5.78</v>
      </c>
      <c r="E7" s="31">
        <v>3.38</v>
      </c>
      <c r="F7" s="30">
        <v>0.67</v>
      </c>
      <c r="G7" s="31">
        <v>2.5499999999999998</v>
      </c>
      <c r="H7" s="30">
        <v>2.2799999999999998</v>
      </c>
      <c r="I7" s="31">
        <v>3.35</v>
      </c>
      <c r="J7" s="30">
        <v>3.93</v>
      </c>
      <c r="K7" s="31">
        <v>2.74</v>
      </c>
      <c r="L7" s="30">
        <v>3.96</v>
      </c>
      <c r="M7" s="31">
        <v>1.91</v>
      </c>
      <c r="N7" s="32">
        <f t="shared" si="0"/>
        <v>3.3466666666666671</v>
      </c>
      <c r="O7" s="35">
        <f t="shared" si="1"/>
        <v>40.160000000000004</v>
      </c>
    </row>
    <row r="8" spans="1:15" ht="12" customHeight="1">
      <c r="A8" s="29">
        <v>1945</v>
      </c>
      <c r="B8" s="30">
        <v>3.29</v>
      </c>
      <c r="C8" s="31">
        <v>4.17</v>
      </c>
      <c r="D8" s="30">
        <v>1.17</v>
      </c>
      <c r="E8" s="31">
        <v>3.74</v>
      </c>
      <c r="F8" s="30">
        <v>3.14</v>
      </c>
      <c r="G8" s="31">
        <v>7.7</v>
      </c>
      <c r="H8" s="30">
        <v>13.79</v>
      </c>
      <c r="I8" s="31">
        <v>2.81</v>
      </c>
      <c r="J8" s="30">
        <v>4.8499999999999996</v>
      </c>
      <c r="K8" s="31">
        <v>4.4800000000000004</v>
      </c>
      <c r="L8" s="30">
        <v>5.24</v>
      </c>
      <c r="M8" s="31">
        <v>6.85</v>
      </c>
      <c r="N8" s="32">
        <f t="shared" si="0"/>
        <v>5.1025</v>
      </c>
      <c r="O8" s="35">
        <f t="shared" si="1"/>
        <v>61.230000000000004</v>
      </c>
    </row>
    <row r="9" spans="1:15" ht="12" customHeight="1">
      <c r="A9" s="29">
        <v>1946</v>
      </c>
      <c r="B9" s="30">
        <v>3.57</v>
      </c>
      <c r="C9" s="31">
        <v>2.85</v>
      </c>
      <c r="D9" s="30">
        <v>3.5</v>
      </c>
      <c r="E9" s="31">
        <v>3.66</v>
      </c>
      <c r="F9" s="30">
        <v>12.22</v>
      </c>
      <c r="G9" s="31">
        <v>5.17</v>
      </c>
      <c r="H9" s="30">
        <v>3.56</v>
      </c>
      <c r="I9" s="31">
        <v>4.49</v>
      </c>
      <c r="J9" s="30">
        <v>4.3</v>
      </c>
      <c r="K9" s="31">
        <v>3.46</v>
      </c>
      <c r="L9" s="30">
        <v>4.16</v>
      </c>
      <c r="M9" s="31">
        <v>1.82</v>
      </c>
      <c r="N9" s="32">
        <f t="shared" si="0"/>
        <v>4.3966666666666665</v>
      </c>
      <c r="O9" s="35">
        <f t="shared" si="1"/>
        <v>52.76</v>
      </c>
    </row>
    <row r="10" spans="1:15" ht="12" customHeight="1">
      <c r="A10" s="29">
        <v>1947</v>
      </c>
      <c r="B10" s="30">
        <v>8.3699999999999992</v>
      </c>
      <c r="C10" s="31">
        <v>2.63</v>
      </c>
      <c r="D10" s="30">
        <v>3.78</v>
      </c>
      <c r="E10" s="31">
        <v>2.64</v>
      </c>
      <c r="F10" s="30">
        <v>0.9</v>
      </c>
      <c r="G10" s="31">
        <v>1.87</v>
      </c>
      <c r="H10" s="30">
        <v>5.0999999999999996</v>
      </c>
      <c r="I10" s="31">
        <v>4.17</v>
      </c>
      <c r="J10" s="30">
        <v>5.39</v>
      </c>
      <c r="K10" s="31">
        <v>2.85</v>
      </c>
      <c r="L10" s="30">
        <v>5.5</v>
      </c>
      <c r="M10" s="31">
        <v>2.6</v>
      </c>
      <c r="N10" s="32">
        <f t="shared" si="0"/>
        <v>3.8166666666666669</v>
      </c>
      <c r="O10" s="35">
        <f t="shared" si="1"/>
        <v>45.800000000000004</v>
      </c>
    </row>
    <row r="11" spans="1:15" ht="12" customHeight="1">
      <c r="A11" s="29">
        <v>1948</v>
      </c>
      <c r="B11" s="30">
        <v>3.79</v>
      </c>
      <c r="C11" s="31">
        <v>2.98</v>
      </c>
      <c r="D11" s="30">
        <v>3.78</v>
      </c>
      <c r="E11" s="31">
        <v>4.7300000000000004</v>
      </c>
      <c r="F11" s="30">
        <v>4.09</v>
      </c>
      <c r="G11" s="31">
        <v>3.89</v>
      </c>
      <c r="H11" s="30">
        <v>3.22</v>
      </c>
      <c r="I11" s="31">
        <v>7.92</v>
      </c>
      <c r="J11" s="30">
        <v>4.25</v>
      </c>
      <c r="K11" s="31">
        <v>3.19</v>
      </c>
      <c r="L11" s="30">
        <v>7.2</v>
      </c>
      <c r="M11" s="31">
        <v>4.53</v>
      </c>
      <c r="N11" s="32">
        <f t="shared" si="0"/>
        <v>4.4641666666666664</v>
      </c>
      <c r="O11" s="35">
        <f t="shared" si="1"/>
        <v>53.57</v>
      </c>
    </row>
    <row r="12" spans="1:15" ht="12" customHeight="1">
      <c r="A12" s="29">
        <v>1949</v>
      </c>
      <c r="B12" s="30">
        <v>2.33</v>
      </c>
      <c r="C12" s="31">
        <v>4.21</v>
      </c>
      <c r="D12" s="30">
        <v>1.79</v>
      </c>
      <c r="E12" s="31">
        <v>1.97</v>
      </c>
      <c r="F12" s="30">
        <v>3.52</v>
      </c>
      <c r="G12" s="31">
        <v>2.93</v>
      </c>
      <c r="H12" s="30">
        <v>2.98</v>
      </c>
      <c r="I12" s="31">
        <v>2.77</v>
      </c>
      <c r="J12" s="30">
        <v>2.08</v>
      </c>
      <c r="K12" s="31">
        <v>4.09</v>
      </c>
      <c r="L12" s="30">
        <v>3.83</v>
      </c>
      <c r="M12" s="31">
        <v>1.19</v>
      </c>
      <c r="N12" s="32">
        <f t="shared" si="0"/>
        <v>2.8074999999999997</v>
      </c>
      <c r="O12" s="35">
        <f t="shared" si="1"/>
        <v>33.69</v>
      </c>
    </row>
    <row r="13" spans="1:15" ht="12" customHeight="1">
      <c r="A13" s="29">
        <v>1950</v>
      </c>
      <c r="B13" s="30">
        <v>2.13</v>
      </c>
      <c r="C13" s="31">
        <v>1.99</v>
      </c>
      <c r="D13" s="30">
        <v>4.18</v>
      </c>
      <c r="E13" s="31">
        <v>1.81</v>
      </c>
      <c r="F13" s="30">
        <v>3.48</v>
      </c>
      <c r="G13" s="31">
        <v>1.23</v>
      </c>
      <c r="H13" s="30">
        <v>6.74</v>
      </c>
      <c r="I13" s="31">
        <v>3.71</v>
      </c>
      <c r="J13" s="30">
        <v>3.589</v>
      </c>
      <c r="K13" s="31">
        <v>0.71</v>
      </c>
      <c r="L13" s="30">
        <v>2.2400000000000002</v>
      </c>
      <c r="M13" s="31">
        <v>1.57</v>
      </c>
      <c r="N13" s="32">
        <f t="shared" si="0"/>
        <v>2.7815833333333337</v>
      </c>
      <c r="O13" s="35">
        <f t="shared" si="1"/>
        <v>33.379000000000005</v>
      </c>
    </row>
    <row r="14" spans="1:15" ht="12" customHeight="1">
      <c r="A14" s="29">
        <v>1951</v>
      </c>
      <c r="B14" s="30">
        <v>1.55</v>
      </c>
      <c r="C14" s="31">
        <v>1.84</v>
      </c>
      <c r="D14" s="30">
        <v>3.08</v>
      </c>
      <c r="E14" s="31">
        <v>2.67</v>
      </c>
      <c r="F14" s="30">
        <v>2.36</v>
      </c>
      <c r="G14" s="31">
        <v>7.64</v>
      </c>
      <c r="H14" s="30">
        <v>5.03</v>
      </c>
      <c r="I14" s="31">
        <v>2.68</v>
      </c>
      <c r="J14" s="30">
        <v>1.1000000000000001</v>
      </c>
      <c r="K14" s="31">
        <v>3.48</v>
      </c>
      <c r="L14" s="30">
        <v>4.57</v>
      </c>
      <c r="M14" s="31">
        <v>3.17</v>
      </c>
      <c r="N14" s="32">
        <f t="shared" si="0"/>
        <v>3.2641666666666667</v>
      </c>
      <c r="O14" s="35">
        <f t="shared" si="1"/>
        <v>39.17</v>
      </c>
    </row>
    <row r="15" spans="1:15" ht="12" customHeight="1">
      <c r="A15" s="29">
        <v>1952</v>
      </c>
      <c r="B15" s="30">
        <v>4.04</v>
      </c>
      <c r="C15" s="31">
        <v>3.31</v>
      </c>
      <c r="D15" s="30">
        <v>5.2</v>
      </c>
      <c r="E15" s="31">
        <v>3.81</v>
      </c>
      <c r="F15" s="30">
        <v>3.09</v>
      </c>
      <c r="G15" s="31">
        <v>1.49</v>
      </c>
      <c r="H15" s="30">
        <v>0.59</v>
      </c>
      <c r="I15" s="31">
        <v>3.3</v>
      </c>
      <c r="J15" s="30">
        <v>3.43</v>
      </c>
      <c r="K15" s="31">
        <v>3.58</v>
      </c>
      <c r="L15" s="30">
        <v>4.6500000000000004</v>
      </c>
      <c r="M15" s="31">
        <v>2.92</v>
      </c>
      <c r="N15" s="32">
        <f t="shared" si="0"/>
        <v>3.2841666666666662</v>
      </c>
      <c r="O15" s="35">
        <f t="shared" si="1"/>
        <v>39.409999999999997</v>
      </c>
    </row>
    <row r="16" spans="1:15" ht="12" customHeight="1">
      <c r="A16" s="29">
        <v>1953</v>
      </c>
      <c r="B16" s="30">
        <v>2.72</v>
      </c>
      <c r="C16" s="31">
        <v>3.87</v>
      </c>
      <c r="D16" s="30">
        <v>4.04</v>
      </c>
      <c r="E16" s="31">
        <v>3.34</v>
      </c>
      <c r="F16" s="30">
        <v>3.7</v>
      </c>
      <c r="G16" s="31">
        <v>6.48</v>
      </c>
      <c r="H16" s="30">
        <v>1.8</v>
      </c>
      <c r="I16" s="31">
        <v>15.01</v>
      </c>
      <c r="J16" s="30">
        <v>3.01</v>
      </c>
      <c r="K16" s="31">
        <v>0.66</v>
      </c>
      <c r="L16" s="30">
        <v>3.54</v>
      </c>
      <c r="M16" s="31">
        <v>2.39</v>
      </c>
      <c r="N16" s="32">
        <f t="shared" si="0"/>
        <v>4.2133333333333329</v>
      </c>
      <c r="O16" s="35">
        <f t="shared" si="1"/>
        <v>50.559999999999995</v>
      </c>
    </row>
    <row r="17" spans="1:15" ht="12" customHeight="1">
      <c r="A17" s="29">
        <v>1954</v>
      </c>
      <c r="B17" s="30">
        <v>3.84</v>
      </c>
      <c r="C17" s="31">
        <v>1.64</v>
      </c>
      <c r="D17" s="30">
        <v>3.32</v>
      </c>
      <c r="E17" s="31">
        <v>2.48</v>
      </c>
      <c r="F17" s="30">
        <v>4.03</v>
      </c>
      <c r="G17" s="31">
        <v>0.27</v>
      </c>
      <c r="H17" s="30">
        <v>3.63</v>
      </c>
      <c r="I17" s="31">
        <v>1.44</v>
      </c>
      <c r="J17" s="30">
        <v>3.09</v>
      </c>
      <c r="K17" s="31">
        <v>2.35</v>
      </c>
      <c r="L17" s="30">
        <v>2.02</v>
      </c>
      <c r="M17" s="31">
        <v>2.71</v>
      </c>
      <c r="N17" s="32">
        <f t="shared" si="0"/>
        <v>2.5683333333333334</v>
      </c>
      <c r="O17" s="35">
        <f t="shared" si="1"/>
        <v>30.82</v>
      </c>
    </row>
    <row r="18" spans="1:15" ht="12" customHeight="1">
      <c r="A18" s="29">
        <v>1955</v>
      </c>
      <c r="B18" s="30">
        <v>1.65</v>
      </c>
      <c r="C18" s="31">
        <v>3.01</v>
      </c>
      <c r="D18" s="30">
        <v>2.65</v>
      </c>
      <c r="E18" s="31">
        <v>1.49</v>
      </c>
      <c r="F18" s="30">
        <v>2</v>
      </c>
      <c r="G18" s="31">
        <v>6.18</v>
      </c>
      <c r="H18" s="30">
        <v>4.4400000000000004</v>
      </c>
      <c r="I18" s="31">
        <v>7.88</v>
      </c>
      <c r="J18" s="30">
        <v>7.54</v>
      </c>
      <c r="K18" s="31">
        <v>3.33</v>
      </c>
      <c r="L18" s="30">
        <v>3.04</v>
      </c>
      <c r="M18" s="31">
        <v>1.32</v>
      </c>
      <c r="N18" s="32">
        <f t="shared" si="0"/>
        <v>3.7108333333333334</v>
      </c>
      <c r="O18" s="35">
        <f t="shared" si="1"/>
        <v>44.53</v>
      </c>
    </row>
    <row r="19" spans="1:15" ht="12" customHeight="1">
      <c r="A19" s="29">
        <v>1956</v>
      </c>
      <c r="B19" s="30">
        <v>1.85</v>
      </c>
      <c r="C19" s="31">
        <v>4.0999999999999996</v>
      </c>
      <c r="D19" s="30">
        <v>3.09</v>
      </c>
      <c r="E19" s="31">
        <v>3.44</v>
      </c>
      <c r="F19" s="30">
        <v>2.2200000000000002</v>
      </c>
      <c r="G19" s="31">
        <v>3.32</v>
      </c>
      <c r="H19" s="30">
        <v>6.08</v>
      </c>
      <c r="I19" s="31">
        <v>2.0099999999999998</v>
      </c>
      <c r="J19" s="30">
        <v>3.38</v>
      </c>
      <c r="K19" s="31">
        <v>7.84</v>
      </c>
      <c r="L19" s="30">
        <v>2.0099999999999998</v>
      </c>
      <c r="M19" s="31">
        <v>3.13</v>
      </c>
      <c r="N19" s="32">
        <f t="shared" si="0"/>
        <v>3.5391666666666666</v>
      </c>
      <c r="O19" s="35">
        <f t="shared" si="1"/>
        <v>42.47</v>
      </c>
    </row>
    <row r="20" spans="1:15" ht="12" customHeight="1">
      <c r="A20" s="29">
        <v>1957</v>
      </c>
      <c r="B20" s="30">
        <v>3.34</v>
      </c>
      <c r="C20" s="31">
        <v>4</v>
      </c>
      <c r="D20" s="30">
        <v>6.09</v>
      </c>
      <c r="E20" s="31">
        <v>2.0499999999999998</v>
      </c>
      <c r="F20" s="30">
        <v>1.47</v>
      </c>
      <c r="G20" s="31">
        <v>4.3</v>
      </c>
      <c r="H20" s="30">
        <v>0.83</v>
      </c>
      <c r="I20" s="31">
        <v>8.26</v>
      </c>
      <c r="J20" s="30">
        <v>4.25</v>
      </c>
      <c r="K20" s="31">
        <v>7.49</v>
      </c>
      <c r="L20" s="30">
        <v>5.59</v>
      </c>
      <c r="M20" s="31">
        <v>6.06</v>
      </c>
      <c r="N20" s="32">
        <f t="shared" si="0"/>
        <v>4.4775</v>
      </c>
      <c r="O20" s="35">
        <f t="shared" si="1"/>
        <v>53.730000000000004</v>
      </c>
    </row>
    <row r="21" spans="1:15" ht="12" customHeight="1">
      <c r="A21" s="29">
        <v>1958</v>
      </c>
      <c r="B21" s="30">
        <v>3.91</v>
      </c>
      <c r="C21" s="31">
        <v>4.49</v>
      </c>
      <c r="D21" s="30">
        <v>6.48</v>
      </c>
      <c r="E21" s="31">
        <v>5.3</v>
      </c>
      <c r="F21" s="30">
        <v>5.04</v>
      </c>
      <c r="G21" s="31">
        <v>4.8099999999999996</v>
      </c>
      <c r="H21" s="30">
        <v>2.99</v>
      </c>
      <c r="I21" s="31">
        <v>12.9</v>
      </c>
      <c r="J21" s="30">
        <v>0.72</v>
      </c>
      <c r="K21" s="31">
        <v>4.91</v>
      </c>
      <c r="L21" s="30">
        <v>1.41</v>
      </c>
      <c r="M21" s="31">
        <v>2.88</v>
      </c>
      <c r="N21" s="32">
        <f t="shared" si="0"/>
        <v>4.6533333333333333</v>
      </c>
      <c r="O21" s="35">
        <f t="shared" si="1"/>
        <v>55.839999999999996</v>
      </c>
    </row>
    <row r="22" spans="1:15" ht="12" customHeight="1">
      <c r="A22" s="29">
        <v>1959</v>
      </c>
      <c r="B22" s="30">
        <v>1.91</v>
      </c>
      <c r="C22" s="31">
        <v>1.9</v>
      </c>
      <c r="D22" s="30">
        <v>4.0999999999999996</v>
      </c>
      <c r="E22" s="31">
        <v>5.35</v>
      </c>
      <c r="F22" s="30">
        <v>2.0699999999999998</v>
      </c>
      <c r="G22" s="31">
        <v>1.9</v>
      </c>
      <c r="H22" s="30">
        <v>5.08</v>
      </c>
      <c r="I22" s="31">
        <v>1.64</v>
      </c>
      <c r="J22" s="30">
        <v>3.59</v>
      </c>
      <c r="K22" s="31">
        <v>5.7</v>
      </c>
      <c r="L22" s="30">
        <v>2.56</v>
      </c>
      <c r="M22" s="31">
        <v>2.46</v>
      </c>
      <c r="N22" s="32">
        <f t="shared" si="0"/>
        <v>3.188333333333333</v>
      </c>
      <c r="O22" s="35">
        <f t="shared" si="1"/>
        <v>38.26</v>
      </c>
    </row>
    <row r="23" spans="1:15" ht="12" customHeight="1">
      <c r="A23" s="29">
        <v>1960</v>
      </c>
      <c r="B23" s="30">
        <v>2.0499999999999998</v>
      </c>
      <c r="C23" s="31">
        <v>3.43</v>
      </c>
      <c r="D23" s="30">
        <v>2.15</v>
      </c>
      <c r="E23" s="31">
        <v>3.28</v>
      </c>
      <c r="F23" s="30">
        <v>4.6100000000000003</v>
      </c>
      <c r="G23" s="31">
        <v>3.35</v>
      </c>
      <c r="H23" s="30">
        <v>6.05</v>
      </c>
      <c r="I23" s="31">
        <v>4.24</v>
      </c>
      <c r="J23" s="30">
        <v>5.63</v>
      </c>
      <c r="K23" s="31">
        <v>5.55</v>
      </c>
      <c r="L23" s="30">
        <v>0.65</v>
      </c>
      <c r="M23" s="31">
        <v>1.95</v>
      </c>
      <c r="N23" s="32">
        <f t="shared" si="0"/>
        <v>3.5783333333333336</v>
      </c>
      <c r="O23" s="35">
        <f t="shared" si="1"/>
        <v>42.940000000000005</v>
      </c>
    </row>
    <row r="24" spans="1:15" ht="12" customHeight="1">
      <c r="A24" s="29">
        <v>1961</v>
      </c>
      <c r="B24" s="30">
        <v>4.0199999999999996</v>
      </c>
      <c r="C24" s="31">
        <v>6.03</v>
      </c>
      <c r="D24" s="30">
        <v>3.69</v>
      </c>
      <c r="E24" s="31">
        <v>3.02</v>
      </c>
      <c r="F24" s="30">
        <v>6.4</v>
      </c>
      <c r="G24" s="31">
        <v>3.9</v>
      </c>
      <c r="H24" s="30">
        <v>4.07</v>
      </c>
      <c r="I24" s="31">
        <v>1.72</v>
      </c>
      <c r="J24" s="30">
        <v>1.01</v>
      </c>
      <c r="K24" s="31">
        <v>5.25</v>
      </c>
      <c r="L24" s="30">
        <v>1.46</v>
      </c>
      <c r="M24" s="31">
        <v>5.4</v>
      </c>
      <c r="N24" s="32">
        <f t="shared" si="0"/>
        <v>3.8308333333333331</v>
      </c>
      <c r="O24" s="35">
        <f t="shared" si="1"/>
        <v>45.97</v>
      </c>
    </row>
    <row r="25" spans="1:15" ht="12" customHeight="1">
      <c r="A25" s="29">
        <v>1962</v>
      </c>
      <c r="B25" s="30">
        <v>3.43</v>
      </c>
      <c r="C25" s="31">
        <v>3.22</v>
      </c>
      <c r="D25" s="30">
        <v>4.29</v>
      </c>
      <c r="E25" s="31">
        <v>4.53</v>
      </c>
      <c r="F25" s="30">
        <v>4.8899999999999997</v>
      </c>
      <c r="G25" s="31">
        <v>5.27</v>
      </c>
      <c r="H25" s="30">
        <v>2.74</v>
      </c>
      <c r="I25" s="31">
        <v>3.19</v>
      </c>
      <c r="J25" s="30">
        <v>4.2699999999999996</v>
      </c>
      <c r="K25" s="31">
        <v>1.91</v>
      </c>
      <c r="L25" s="30">
        <v>6.47</v>
      </c>
      <c r="M25" s="31">
        <v>3.59</v>
      </c>
      <c r="N25" s="32">
        <f t="shared" si="0"/>
        <v>3.9833333333333329</v>
      </c>
      <c r="O25" s="35">
        <f t="shared" si="1"/>
        <v>47.8</v>
      </c>
    </row>
    <row r="26" spans="1:15" ht="12" customHeight="1">
      <c r="A26" s="29">
        <v>1963</v>
      </c>
      <c r="B26" s="30">
        <v>3.04</v>
      </c>
      <c r="C26" s="31">
        <v>3.08</v>
      </c>
      <c r="D26" s="30">
        <v>5.45</v>
      </c>
      <c r="E26" s="31">
        <v>0.9</v>
      </c>
      <c r="F26" s="30">
        <v>4.17</v>
      </c>
      <c r="G26" s="31">
        <v>6.03</v>
      </c>
      <c r="H26" s="30">
        <v>0.56999999999999995</v>
      </c>
      <c r="I26" s="31">
        <v>4.76</v>
      </c>
      <c r="J26" s="30">
        <v>5.39</v>
      </c>
      <c r="K26" s="31">
        <v>0.19</v>
      </c>
      <c r="L26" s="30">
        <v>5.87</v>
      </c>
      <c r="M26" s="31">
        <v>2.76</v>
      </c>
      <c r="N26" s="32">
        <f t="shared" si="0"/>
        <v>3.5174999999999996</v>
      </c>
      <c r="O26" s="35">
        <f t="shared" si="1"/>
        <v>42.209999999999994</v>
      </c>
    </row>
    <row r="27" spans="1:15" ht="12" customHeight="1">
      <c r="A27" s="29">
        <v>1964</v>
      </c>
      <c r="B27" s="30">
        <v>4.42</v>
      </c>
      <c r="C27" s="31">
        <v>5.12</v>
      </c>
      <c r="D27" s="30">
        <v>3.23</v>
      </c>
      <c r="E27" s="31">
        <v>2.66</v>
      </c>
      <c r="F27" s="30">
        <v>1.99</v>
      </c>
      <c r="G27" s="31">
        <v>4.82</v>
      </c>
      <c r="H27" s="30">
        <v>2.83</v>
      </c>
      <c r="I27" s="31">
        <v>3.37</v>
      </c>
      <c r="J27" s="30">
        <v>4.2300000000000004</v>
      </c>
      <c r="K27" s="31">
        <v>5.08</v>
      </c>
      <c r="L27" s="30">
        <v>1.77</v>
      </c>
      <c r="M27" s="31">
        <v>3.62</v>
      </c>
      <c r="N27" s="32">
        <f t="shared" si="0"/>
        <v>3.5950000000000002</v>
      </c>
      <c r="O27" s="35">
        <f t="shared" si="1"/>
        <v>43.14</v>
      </c>
    </row>
    <row r="28" spans="1:15" ht="12" customHeight="1">
      <c r="A28" s="29">
        <v>1965</v>
      </c>
      <c r="B28" s="30">
        <v>2.29</v>
      </c>
      <c r="C28" s="31">
        <v>1.94</v>
      </c>
      <c r="D28" s="30">
        <v>3.85</v>
      </c>
      <c r="E28" s="31">
        <v>2.66</v>
      </c>
      <c r="F28" s="30">
        <v>0.41</v>
      </c>
      <c r="G28" s="31">
        <v>4.3600000000000003</v>
      </c>
      <c r="H28" s="30">
        <v>16.22</v>
      </c>
      <c r="I28" s="31">
        <v>1</v>
      </c>
      <c r="J28" s="30">
        <v>2.39</v>
      </c>
      <c r="K28" s="31">
        <v>1.31</v>
      </c>
      <c r="L28" s="30">
        <v>0.34</v>
      </c>
      <c r="M28" s="31">
        <v>0.69</v>
      </c>
      <c r="N28" s="32">
        <f t="shared" si="0"/>
        <v>3.1216666666666675</v>
      </c>
      <c r="O28" s="35">
        <f t="shared" si="1"/>
        <v>37.460000000000008</v>
      </c>
    </row>
    <row r="29" spans="1:15" ht="12" customHeight="1">
      <c r="A29" s="29">
        <v>1966</v>
      </c>
      <c r="B29" s="30">
        <v>3.83</v>
      </c>
      <c r="C29" s="31">
        <v>4.4400000000000004</v>
      </c>
      <c r="D29" s="30">
        <v>1.53</v>
      </c>
      <c r="E29" s="31">
        <v>1.23</v>
      </c>
      <c r="F29" s="30">
        <v>5.15</v>
      </c>
      <c r="G29" s="31">
        <v>2.81</v>
      </c>
      <c r="H29" s="30">
        <v>1.87</v>
      </c>
      <c r="I29" s="31">
        <v>1.28</v>
      </c>
      <c r="J29" s="30">
        <v>5.47</v>
      </c>
      <c r="K29" s="31">
        <v>1.61</v>
      </c>
      <c r="L29" s="30">
        <v>0.51</v>
      </c>
      <c r="M29" s="31">
        <v>3.52</v>
      </c>
      <c r="N29" s="32">
        <f t="shared" si="0"/>
        <v>2.7708333333333335</v>
      </c>
      <c r="O29" s="35">
        <f t="shared" si="1"/>
        <v>33.25</v>
      </c>
    </row>
    <row r="30" spans="1:15" ht="12" customHeight="1">
      <c r="A30" s="29">
        <v>1967</v>
      </c>
      <c r="B30" s="30">
        <v>2.8</v>
      </c>
      <c r="C30" s="31">
        <v>3.65</v>
      </c>
      <c r="D30" s="30">
        <v>2.72</v>
      </c>
      <c r="E30" s="31">
        <v>1.1000000000000001</v>
      </c>
      <c r="F30" s="30">
        <v>3.41</v>
      </c>
      <c r="G30" s="31">
        <v>3.67</v>
      </c>
      <c r="H30" s="30">
        <v>4.9800000000000004</v>
      </c>
      <c r="I30" s="31">
        <v>6.44</v>
      </c>
      <c r="J30" s="30">
        <v>2.13</v>
      </c>
      <c r="K30" s="31">
        <v>0.98</v>
      </c>
      <c r="L30" s="30">
        <v>1.99</v>
      </c>
      <c r="M30" s="31">
        <v>7.59</v>
      </c>
      <c r="N30" s="32">
        <f t="shared" si="0"/>
        <v>3.4550000000000005</v>
      </c>
      <c r="O30" s="35">
        <f t="shared" si="1"/>
        <v>41.460000000000008</v>
      </c>
    </row>
    <row r="31" spans="1:15" ht="12" customHeight="1">
      <c r="A31" s="29">
        <v>1968</v>
      </c>
      <c r="B31" s="30">
        <v>3.1</v>
      </c>
      <c r="C31" s="31">
        <v>1.07</v>
      </c>
      <c r="D31" s="30">
        <v>4.84</v>
      </c>
      <c r="E31" s="31">
        <v>1.85</v>
      </c>
      <c r="F31" s="30">
        <v>2.06</v>
      </c>
      <c r="G31" s="31">
        <v>3.49</v>
      </c>
      <c r="H31" s="30">
        <v>3.97</v>
      </c>
      <c r="I31" s="31">
        <v>2.4300000000000002</v>
      </c>
      <c r="J31" s="30">
        <v>2.2799999999999998</v>
      </c>
      <c r="K31" s="31">
        <v>2.75</v>
      </c>
      <c r="L31" s="30">
        <v>3.31</v>
      </c>
      <c r="M31" s="31">
        <v>2.82</v>
      </c>
      <c r="N31" s="32">
        <f t="shared" si="0"/>
        <v>2.8308333333333331</v>
      </c>
      <c r="O31" s="35">
        <f t="shared" si="1"/>
        <v>33.97</v>
      </c>
    </row>
    <row r="32" spans="1:15" ht="12" customHeight="1">
      <c r="A32" s="29">
        <v>1969</v>
      </c>
      <c r="B32" s="30">
        <v>3.07</v>
      </c>
      <c r="C32" s="31">
        <v>3.43</v>
      </c>
      <c r="D32" s="30">
        <v>4.9400000000000004</v>
      </c>
      <c r="E32" s="31">
        <v>3.62</v>
      </c>
      <c r="F32" s="30">
        <v>1.85</v>
      </c>
      <c r="G32" s="31">
        <v>1.71</v>
      </c>
      <c r="H32" s="30">
        <v>5.45</v>
      </c>
      <c r="I32" s="31">
        <v>7.25</v>
      </c>
      <c r="J32" s="30">
        <v>2.77</v>
      </c>
      <c r="K32" s="31">
        <v>1.94</v>
      </c>
      <c r="L32" s="30">
        <v>2.09</v>
      </c>
      <c r="M32" s="31">
        <v>6.43</v>
      </c>
      <c r="N32" s="32">
        <f t="shared" si="0"/>
        <v>3.7125000000000004</v>
      </c>
      <c r="O32" s="35">
        <f t="shared" si="1"/>
        <v>44.550000000000004</v>
      </c>
    </row>
    <row r="33" spans="1:15" ht="12" customHeight="1">
      <c r="A33" s="29">
        <v>1970</v>
      </c>
      <c r="B33" s="30">
        <v>2.3199999999999998</v>
      </c>
      <c r="C33" s="31">
        <v>3.43</v>
      </c>
      <c r="D33" s="30">
        <v>4.93</v>
      </c>
      <c r="E33" s="31">
        <v>3.17</v>
      </c>
      <c r="F33" s="30">
        <v>2.23</v>
      </c>
      <c r="G33" s="31">
        <v>4.72</v>
      </c>
      <c r="H33" s="30">
        <v>5.65</v>
      </c>
      <c r="I33" s="31">
        <v>1.38</v>
      </c>
      <c r="J33" s="30">
        <v>2.35</v>
      </c>
      <c r="K33" s="31">
        <v>0.91</v>
      </c>
      <c r="L33" s="30">
        <v>2.5</v>
      </c>
      <c r="M33" s="31">
        <v>2.66</v>
      </c>
      <c r="N33" s="32">
        <f t="shared" si="0"/>
        <v>3.0208333333333335</v>
      </c>
      <c r="O33" s="35">
        <f t="shared" si="1"/>
        <v>36.25</v>
      </c>
    </row>
    <row r="34" spans="1:15" ht="12" customHeight="1">
      <c r="A34" s="29">
        <v>1971</v>
      </c>
      <c r="B34" s="30">
        <v>2.78</v>
      </c>
      <c r="C34" s="31">
        <v>3.05</v>
      </c>
      <c r="D34" s="30">
        <v>3.14</v>
      </c>
      <c r="E34" s="31">
        <v>2.41</v>
      </c>
      <c r="F34" s="30">
        <v>6.24</v>
      </c>
      <c r="G34" s="31">
        <v>1.26</v>
      </c>
      <c r="H34" s="30">
        <v>2.02</v>
      </c>
      <c r="I34" s="31">
        <v>5.15</v>
      </c>
      <c r="J34" s="30">
        <v>1.61</v>
      </c>
      <c r="K34" s="31">
        <v>8.16</v>
      </c>
      <c r="L34" s="30">
        <v>2.78</v>
      </c>
      <c r="M34" s="31">
        <v>1.52</v>
      </c>
      <c r="N34" s="32">
        <f t="shared" si="0"/>
        <v>3.3433333333333342</v>
      </c>
      <c r="O34" s="35">
        <f t="shared" si="1"/>
        <v>40.120000000000012</v>
      </c>
    </row>
    <row r="35" spans="1:15" ht="12" customHeight="1">
      <c r="A35" s="29">
        <v>1972</v>
      </c>
      <c r="B35" s="30">
        <v>3.28</v>
      </c>
      <c r="C35" s="31">
        <v>5.09</v>
      </c>
      <c r="D35" s="30">
        <v>3.57</v>
      </c>
      <c r="E35" s="31">
        <v>3.36</v>
      </c>
      <c r="F35" s="30">
        <v>7.19</v>
      </c>
      <c r="G35" s="31">
        <v>6.01</v>
      </c>
      <c r="H35" s="30">
        <v>1.68</v>
      </c>
      <c r="I35" s="31">
        <v>3.95</v>
      </c>
      <c r="J35" s="30">
        <v>3.88</v>
      </c>
      <c r="K35" s="31">
        <v>3.99</v>
      </c>
      <c r="L35" s="30">
        <v>5.6</v>
      </c>
      <c r="M35" s="31">
        <v>3.02</v>
      </c>
      <c r="N35" s="32">
        <f t="shared" si="0"/>
        <v>4.2183333333333346</v>
      </c>
      <c r="O35" s="35">
        <f t="shared" si="1"/>
        <v>50.620000000000012</v>
      </c>
    </row>
    <row r="36" spans="1:15" ht="12" customHeight="1">
      <c r="A36" s="29">
        <v>1973</v>
      </c>
      <c r="B36" s="30">
        <v>2.58</v>
      </c>
      <c r="C36" s="31">
        <v>4.7300000000000004</v>
      </c>
      <c r="D36" s="30">
        <v>5.04</v>
      </c>
      <c r="E36" s="31">
        <v>4.59</v>
      </c>
      <c r="F36" s="30">
        <v>3.08</v>
      </c>
      <c r="G36" s="31">
        <v>3.76</v>
      </c>
      <c r="H36" s="30">
        <v>1.91</v>
      </c>
      <c r="I36" s="31">
        <v>2.82</v>
      </c>
      <c r="J36" s="30">
        <v>2.14</v>
      </c>
      <c r="K36" s="31">
        <v>2.31</v>
      </c>
      <c r="L36" s="30">
        <v>1.67</v>
      </c>
      <c r="M36" s="31">
        <v>4.42</v>
      </c>
      <c r="N36" s="32">
        <f t="shared" si="0"/>
        <v>3.2541666666666669</v>
      </c>
      <c r="O36" s="35">
        <f t="shared" si="1"/>
        <v>39.050000000000004</v>
      </c>
    </row>
    <row r="37" spans="1:15" ht="12" customHeight="1">
      <c r="A37" s="29">
        <v>1974</v>
      </c>
      <c r="B37" s="30">
        <v>4.3899999999999997</v>
      </c>
      <c r="C37" s="31">
        <v>2.84</v>
      </c>
      <c r="D37" s="30">
        <v>4.26</v>
      </c>
      <c r="E37" s="31">
        <v>2.39</v>
      </c>
      <c r="F37" s="30">
        <v>3.28</v>
      </c>
      <c r="G37" s="31">
        <v>3.02</v>
      </c>
      <c r="H37" s="30">
        <v>2.93</v>
      </c>
      <c r="I37" s="31">
        <v>2.85</v>
      </c>
      <c r="J37" s="30">
        <v>2.82</v>
      </c>
      <c r="K37" s="31">
        <v>0.88</v>
      </c>
      <c r="L37" s="30">
        <v>1.1200000000000001</v>
      </c>
      <c r="M37" s="31">
        <v>3.92</v>
      </c>
      <c r="N37" s="32">
        <f t="shared" si="0"/>
        <v>2.8916666666666671</v>
      </c>
      <c r="O37" s="35">
        <f t="shared" si="1"/>
        <v>34.700000000000003</v>
      </c>
    </row>
    <row r="38" spans="1:15" ht="12" customHeight="1">
      <c r="A38" s="29">
        <v>1975</v>
      </c>
      <c r="B38" s="30">
        <v>6.28</v>
      </c>
      <c r="C38" s="31">
        <v>4.25</v>
      </c>
      <c r="D38" s="30">
        <v>8.32</v>
      </c>
      <c r="E38" s="31">
        <v>3.12</v>
      </c>
      <c r="F38" s="30">
        <v>2.19</v>
      </c>
      <c r="G38" s="31">
        <v>1.67</v>
      </c>
      <c r="H38" s="30">
        <v>6.03</v>
      </c>
      <c r="I38" s="31">
        <v>2.86</v>
      </c>
      <c r="J38" s="30">
        <v>7.84</v>
      </c>
      <c r="K38" s="31">
        <v>6.85</v>
      </c>
      <c r="L38" s="30">
        <v>2.17</v>
      </c>
      <c r="M38" s="31">
        <v>2.57</v>
      </c>
      <c r="N38" s="32">
        <f t="shared" si="0"/>
        <v>4.5125000000000002</v>
      </c>
      <c r="O38" s="35">
        <f t="shared" si="1"/>
        <v>54.150000000000006</v>
      </c>
    </row>
    <row r="39" spans="1:15" ht="12" customHeight="1">
      <c r="A39" s="29">
        <v>1976</v>
      </c>
      <c r="B39" s="30">
        <v>4.04</v>
      </c>
      <c r="C39" s="31">
        <v>1.81</v>
      </c>
      <c r="D39" s="30">
        <v>2.36</v>
      </c>
      <c r="E39" s="31">
        <v>1.49</v>
      </c>
      <c r="F39" s="30">
        <v>1.95</v>
      </c>
      <c r="G39" s="31">
        <v>1.36</v>
      </c>
      <c r="H39" s="30">
        <v>2</v>
      </c>
      <c r="I39" s="31">
        <v>3.75</v>
      </c>
      <c r="J39" s="30">
        <v>4.45</v>
      </c>
      <c r="K39" s="31">
        <v>4.12</v>
      </c>
      <c r="L39" s="30">
        <v>1.54</v>
      </c>
      <c r="M39" s="31">
        <v>3.21</v>
      </c>
      <c r="N39" s="32">
        <f t="shared" si="0"/>
        <v>2.6733333333333333</v>
      </c>
      <c r="O39" s="35">
        <f t="shared" si="1"/>
        <v>32.08</v>
      </c>
    </row>
    <row r="40" spans="1:15" ht="12" customHeight="1">
      <c r="A40" s="29">
        <v>1977</v>
      </c>
      <c r="B40" s="30">
        <v>3.6</v>
      </c>
      <c r="C40" s="31">
        <v>3.02</v>
      </c>
      <c r="D40" s="30">
        <v>2.4300000000000002</v>
      </c>
      <c r="E40" s="31">
        <v>1.47</v>
      </c>
      <c r="F40" s="30">
        <v>1.81</v>
      </c>
      <c r="G40" s="31">
        <v>3.08</v>
      </c>
      <c r="H40" s="30">
        <v>2.81</v>
      </c>
      <c r="I40" s="31">
        <v>5.39</v>
      </c>
      <c r="J40" s="30">
        <v>1.84</v>
      </c>
      <c r="K40" s="31">
        <v>4.42</v>
      </c>
      <c r="L40" s="30">
        <v>3.7</v>
      </c>
      <c r="M40" s="31">
        <v>7.12</v>
      </c>
      <c r="N40" s="32">
        <f t="shared" si="0"/>
        <v>3.3908333333333336</v>
      </c>
      <c r="O40" s="35">
        <f t="shared" si="1"/>
        <v>40.690000000000005</v>
      </c>
    </row>
    <row r="41" spans="1:15" ht="12" customHeight="1">
      <c r="A41" s="29">
        <v>1978</v>
      </c>
      <c r="B41" s="30">
        <v>5.95</v>
      </c>
      <c r="C41" s="31">
        <v>0.82</v>
      </c>
      <c r="D41" s="30">
        <v>5.52</v>
      </c>
      <c r="E41" s="31">
        <v>4.42</v>
      </c>
      <c r="F41" s="30">
        <v>6.8</v>
      </c>
      <c r="G41" s="31">
        <v>2.12</v>
      </c>
      <c r="H41" s="30">
        <v>5.73</v>
      </c>
      <c r="I41" s="31">
        <v>1.77</v>
      </c>
      <c r="J41" s="30">
        <v>1.4</v>
      </c>
      <c r="K41" s="31">
        <v>1.61</v>
      </c>
      <c r="L41" s="30">
        <v>5.51</v>
      </c>
      <c r="M41" s="31">
        <v>3.58</v>
      </c>
      <c r="N41" s="32">
        <f t="shared" si="0"/>
        <v>3.7691666666666666</v>
      </c>
      <c r="O41" s="35">
        <f t="shared" si="1"/>
        <v>45.23</v>
      </c>
    </row>
    <row r="42" spans="1:15" ht="12" customHeight="1">
      <c r="A42" s="29">
        <v>1979</v>
      </c>
      <c r="B42" s="30">
        <v>6.33</v>
      </c>
      <c r="C42" s="31">
        <v>4.6500000000000004</v>
      </c>
      <c r="D42" s="30">
        <v>4.7300000000000004</v>
      </c>
      <c r="E42" s="31">
        <v>2.97</v>
      </c>
      <c r="F42" s="30">
        <v>5.97</v>
      </c>
      <c r="G42" s="31">
        <v>4.6399999999999997</v>
      </c>
      <c r="H42" s="30">
        <v>9.99</v>
      </c>
      <c r="I42" s="31">
        <v>3.29</v>
      </c>
      <c r="J42" s="30">
        <v>6.71</v>
      </c>
      <c r="K42" s="31">
        <v>2.35</v>
      </c>
      <c r="L42" s="30">
        <v>5.77</v>
      </c>
      <c r="M42" s="31">
        <v>1.49</v>
      </c>
      <c r="N42" s="32">
        <f t="shared" si="0"/>
        <v>4.9075000000000006</v>
      </c>
      <c r="O42" s="35">
        <f t="shared" si="1"/>
        <v>58.890000000000008</v>
      </c>
    </row>
    <row r="43" spans="1:15" ht="12" customHeight="1">
      <c r="A43" s="29">
        <v>1980</v>
      </c>
      <c r="B43" s="30">
        <v>3.44</v>
      </c>
      <c r="C43" s="31">
        <v>2.68</v>
      </c>
      <c r="D43" s="30">
        <v>4.38</v>
      </c>
      <c r="E43" s="31">
        <v>2.95</v>
      </c>
      <c r="F43" s="30">
        <v>2.35</v>
      </c>
      <c r="G43" s="31">
        <v>1.01</v>
      </c>
      <c r="H43" s="30">
        <v>2.94</v>
      </c>
      <c r="I43" s="31">
        <v>2.87</v>
      </c>
      <c r="J43" s="30">
        <v>1.7</v>
      </c>
      <c r="K43" s="31">
        <v>5.91</v>
      </c>
      <c r="L43" s="30">
        <v>2.91</v>
      </c>
      <c r="M43" s="31">
        <v>1.64</v>
      </c>
      <c r="N43" s="32">
        <f t="shared" si="0"/>
        <v>2.8983333333333334</v>
      </c>
      <c r="O43" s="35">
        <f t="shared" si="1"/>
        <v>34.78</v>
      </c>
    </row>
    <row r="44" spans="1:15" ht="12" customHeight="1">
      <c r="A44" s="29">
        <v>1981</v>
      </c>
      <c r="B44" s="30">
        <v>0.97</v>
      </c>
      <c r="C44" s="31">
        <v>2.95</v>
      </c>
      <c r="D44" s="30">
        <v>1.89</v>
      </c>
      <c r="E44" s="31">
        <v>4.05</v>
      </c>
      <c r="F44" s="30">
        <v>3.46</v>
      </c>
      <c r="G44" s="31">
        <v>3.11</v>
      </c>
      <c r="H44" s="30">
        <v>4.05</v>
      </c>
      <c r="I44" s="31">
        <v>4.1100000000000003</v>
      </c>
      <c r="J44" s="30">
        <v>4.33</v>
      </c>
      <c r="K44" s="31">
        <v>3</v>
      </c>
      <c r="L44" s="30">
        <v>1.33</v>
      </c>
      <c r="M44" s="31">
        <v>5.53</v>
      </c>
      <c r="N44" s="32">
        <f t="shared" si="0"/>
        <v>3.2316666666666669</v>
      </c>
      <c r="O44" s="35">
        <f t="shared" si="1"/>
        <v>38.78</v>
      </c>
    </row>
    <row r="45" spans="1:15" ht="12" customHeight="1">
      <c r="A45" s="29">
        <v>1982</v>
      </c>
      <c r="B45" s="30">
        <v>4.83</v>
      </c>
      <c r="C45" s="31">
        <v>4.1500000000000004</v>
      </c>
      <c r="D45" s="30">
        <v>5.13</v>
      </c>
      <c r="E45" s="31">
        <v>3.07</v>
      </c>
      <c r="F45" s="30">
        <v>1.31</v>
      </c>
      <c r="G45" s="31">
        <v>3.63</v>
      </c>
      <c r="H45" s="30">
        <v>8.86</v>
      </c>
      <c r="I45" s="31">
        <v>5.64</v>
      </c>
      <c r="J45" s="30">
        <v>2.0499999999999998</v>
      </c>
      <c r="K45" s="31">
        <v>3.52</v>
      </c>
      <c r="L45" s="30">
        <v>4.4000000000000004</v>
      </c>
      <c r="M45" s="31">
        <v>3.99</v>
      </c>
      <c r="N45" s="32">
        <f t="shared" si="0"/>
        <v>4.2149999999999999</v>
      </c>
      <c r="O45" s="35">
        <f t="shared" si="1"/>
        <v>50.58</v>
      </c>
    </row>
    <row r="46" spans="1:15" ht="12" customHeight="1">
      <c r="A46" s="29">
        <v>1983</v>
      </c>
      <c r="B46" s="30">
        <v>2.38</v>
      </c>
      <c r="C46" s="31">
        <v>4.4400000000000004</v>
      </c>
      <c r="D46" s="30">
        <v>8.2899999999999991</v>
      </c>
      <c r="E46" s="31">
        <v>6.5</v>
      </c>
      <c r="F46" s="30">
        <v>3.14</v>
      </c>
      <c r="G46" s="31">
        <v>4.5599999999999996</v>
      </c>
      <c r="H46" s="30">
        <v>0.21</v>
      </c>
      <c r="I46" s="31">
        <v>1.39</v>
      </c>
      <c r="J46" s="30">
        <v>2.74</v>
      </c>
      <c r="K46" s="31">
        <v>4.1399999999999997</v>
      </c>
      <c r="L46" s="30">
        <v>4.4000000000000004</v>
      </c>
      <c r="M46" s="31">
        <v>5.41</v>
      </c>
      <c r="N46" s="32">
        <f t="shared" si="0"/>
        <v>3.9666666666666663</v>
      </c>
      <c r="O46" s="35">
        <f t="shared" si="1"/>
        <v>47.599999999999994</v>
      </c>
    </row>
    <row r="47" spans="1:15" ht="12" customHeight="1">
      <c r="A47" s="29">
        <v>1984</v>
      </c>
      <c r="B47" s="30">
        <v>4.05</v>
      </c>
      <c r="C47" s="31">
        <v>4.29</v>
      </c>
      <c r="D47" s="30">
        <v>7.02</v>
      </c>
      <c r="E47" s="31">
        <v>5.43</v>
      </c>
      <c r="F47" s="30">
        <v>4.72</v>
      </c>
      <c r="G47" s="31">
        <v>2.3199999999999998</v>
      </c>
      <c r="H47" s="30">
        <v>4</v>
      </c>
      <c r="I47" s="31">
        <v>0.7</v>
      </c>
      <c r="J47" s="30">
        <v>2.08</v>
      </c>
      <c r="K47" s="31">
        <v>1.43</v>
      </c>
      <c r="L47" s="30">
        <v>2.14</v>
      </c>
      <c r="M47" s="31">
        <v>2.21</v>
      </c>
      <c r="N47" s="32">
        <f t="shared" si="0"/>
        <v>3.3658333333333332</v>
      </c>
      <c r="O47" s="35">
        <f t="shared" si="1"/>
        <v>40.39</v>
      </c>
    </row>
    <row r="48" spans="1:15" ht="12" customHeight="1">
      <c r="A48" s="29">
        <v>1985</v>
      </c>
      <c r="B48" s="30">
        <v>4.05</v>
      </c>
      <c r="C48" s="31">
        <v>2.64</v>
      </c>
      <c r="D48" s="30">
        <v>3.26</v>
      </c>
      <c r="E48" s="31">
        <v>0.45</v>
      </c>
      <c r="F48" s="30">
        <v>3.21</v>
      </c>
      <c r="G48" s="31">
        <v>3.94</v>
      </c>
      <c r="H48" s="30">
        <v>3.1</v>
      </c>
      <c r="I48" s="31">
        <v>1.92</v>
      </c>
      <c r="J48" s="30">
        <v>6.04</v>
      </c>
      <c r="K48" s="31">
        <v>5.28</v>
      </c>
      <c r="L48" s="30">
        <v>5.3</v>
      </c>
      <c r="M48" s="31">
        <v>1.56</v>
      </c>
      <c r="N48" s="32">
        <f t="shared" si="0"/>
        <v>3.3958333333333335</v>
      </c>
      <c r="O48" s="35">
        <f t="shared" si="1"/>
        <v>40.75</v>
      </c>
    </row>
    <row r="49" spans="1:15" ht="12" customHeight="1">
      <c r="A49" s="29">
        <v>1986</v>
      </c>
      <c r="B49" s="30">
        <v>3.54</v>
      </c>
      <c r="C49" s="31">
        <v>2.36</v>
      </c>
      <c r="D49" s="30">
        <v>0.55000000000000004</v>
      </c>
      <c r="E49" s="31">
        <v>1.3</v>
      </c>
      <c r="F49" s="30">
        <v>0.28000000000000003</v>
      </c>
      <c r="G49" s="31">
        <v>1.89</v>
      </c>
      <c r="H49" s="30">
        <v>4.97</v>
      </c>
      <c r="I49" s="31">
        <v>8.4700000000000006</v>
      </c>
      <c r="J49" s="30">
        <v>0.69</v>
      </c>
      <c r="K49" s="31">
        <v>0.75</v>
      </c>
      <c r="L49" s="30">
        <v>2.61</v>
      </c>
      <c r="M49" s="31">
        <v>5.04</v>
      </c>
      <c r="N49" s="32">
        <f t="shared" si="0"/>
        <v>2.7041666666666671</v>
      </c>
      <c r="O49" s="35">
        <f t="shared" si="1"/>
        <v>32.450000000000003</v>
      </c>
    </row>
    <row r="50" spans="1:15" ht="12" customHeight="1">
      <c r="A50" s="29">
        <v>1987</v>
      </c>
      <c r="B50" s="30">
        <v>8.7899999999999991</v>
      </c>
      <c r="C50" s="31">
        <v>2.87</v>
      </c>
      <c r="D50" s="30">
        <v>2.4700000000000002</v>
      </c>
      <c r="E50" s="31">
        <v>2.9</v>
      </c>
      <c r="F50" s="30">
        <v>1.44</v>
      </c>
      <c r="G50" s="31">
        <v>4.22</v>
      </c>
      <c r="H50" s="30">
        <v>1.17</v>
      </c>
      <c r="I50" s="31">
        <v>0.93</v>
      </c>
      <c r="J50" s="30">
        <v>1.95</v>
      </c>
      <c r="K50" s="31">
        <v>2.56</v>
      </c>
      <c r="L50" s="30">
        <v>3.06</v>
      </c>
      <c r="M50" s="31">
        <v>3.65</v>
      </c>
      <c r="N50" s="32">
        <f t="shared" si="0"/>
        <v>3.000833333333333</v>
      </c>
      <c r="O50" s="35">
        <f t="shared" si="1"/>
        <v>36.01</v>
      </c>
    </row>
    <row r="51" spans="1:15" ht="12" customHeight="1">
      <c r="A51" s="29">
        <v>1988</v>
      </c>
      <c r="B51" s="30">
        <v>2.96</v>
      </c>
      <c r="C51" s="31">
        <v>3.65</v>
      </c>
      <c r="D51" s="30">
        <v>2.67</v>
      </c>
      <c r="E51" s="31">
        <v>3.28</v>
      </c>
      <c r="F51" s="30">
        <v>3.16</v>
      </c>
      <c r="G51" s="31">
        <v>3.02</v>
      </c>
      <c r="H51" s="30">
        <v>4.87</v>
      </c>
      <c r="I51" s="31">
        <v>5.0599999999999996</v>
      </c>
      <c r="J51" s="30">
        <v>3.04</v>
      </c>
      <c r="K51" s="31">
        <v>3.24</v>
      </c>
      <c r="L51" s="30">
        <v>3.49</v>
      </c>
      <c r="M51" s="31">
        <v>0.85</v>
      </c>
      <c r="N51" s="32">
        <f t="shared" si="0"/>
        <v>3.2741666666666664</v>
      </c>
      <c r="O51" s="35">
        <f t="shared" si="1"/>
        <v>39.29</v>
      </c>
    </row>
    <row r="52" spans="1:15" ht="12" customHeight="1">
      <c r="A52" s="29">
        <v>1989</v>
      </c>
      <c r="B52" s="30">
        <v>2.0699999999999998</v>
      </c>
      <c r="C52" s="31">
        <v>4.32</v>
      </c>
      <c r="D52" s="30">
        <v>5.74</v>
      </c>
      <c r="E52" s="31">
        <v>4.2699999999999996</v>
      </c>
      <c r="F52" s="30">
        <v>2.74</v>
      </c>
      <c r="G52" s="31">
        <v>4.26</v>
      </c>
      <c r="H52" s="30">
        <v>7.24</v>
      </c>
      <c r="I52" s="31">
        <v>8.8699999999999992</v>
      </c>
      <c r="J52" s="30">
        <v>2.92</v>
      </c>
      <c r="K52" s="31">
        <v>3.45</v>
      </c>
      <c r="L52" s="30">
        <v>3.29</v>
      </c>
      <c r="M52" s="31">
        <v>2.31</v>
      </c>
      <c r="N52" s="32">
        <f t="shared" si="0"/>
        <v>4.29</v>
      </c>
      <c r="O52" s="35">
        <f t="shared" si="1"/>
        <v>51.480000000000004</v>
      </c>
    </row>
    <row r="53" spans="1:15" ht="12" customHeight="1">
      <c r="A53" s="29">
        <v>1990</v>
      </c>
      <c r="B53" s="30">
        <v>3.81</v>
      </c>
      <c r="C53" s="31">
        <v>3.2</v>
      </c>
      <c r="D53" s="30">
        <v>4.33</v>
      </c>
      <c r="E53" s="31">
        <v>2.46</v>
      </c>
      <c r="F53" s="30">
        <v>7.38</v>
      </c>
      <c r="G53" s="31">
        <v>1.77</v>
      </c>
      <c r="H53" s="30">
        <v>3.93</v>
      </c>
      <c r="I53" s="31">
        <v>9.39</v>
      </c>
      <c r="J53" s="30">
        <v>2.2799999999999998</v>
      </c>
      <c r="K53" s="31">
        <v>2.4300000000000002</v>
      </c>
      <c r="L53" s="30">
        <v>1.9</v>
      </c>
      <c r="M53" s="31">
        <v>2.99</v>
      </c>
      <c r="N53" s="32">
        <f t="shared" si="0"/>
        <v>3.8224999999999998</v>
      </c>
      <c r="O53" s="35">
        <f t="shared" si="1"/>
        <v>45.87</v>
      </c>
    </row>
    <row r="54" spans="1:15" ht="12" customHeight="1">
      <c r="A54" s="29">
        <v>1991</v>
      </c>
      <c r="B54" s="30">
        <v>5.55</v>
      </c>
      <c r="C54" s="31">
        <v>1.06</v>
      </c>
      <c r="D54" s="30">
        <v>4.49</v>
      </c>
      <c r="E54" s="31">
        <v>3.12</v>
      </c>
      <c r="F54" s="30">
        <v>0.83</v>
      </c>
      <c r="G54" s="31">
        <v>2.39</v>
      </c>
      <c r="H54" s="30">
        <v>2.93</v>
      </c>
      <c r="I54" s="31">
        <v>2.69</v>
      </c>
      <c r="J54" s="30">
        <v>2.1</v>
      </c>
      <c r="K54" s="31">
        <v>5.52</v>
      </c>
      <c r="L54" s="30">
        <v>1.33</v>
      </c>
      <c r="M54" s="31">
        <v>3.21</v>
      </c>
      <c r="N54" s="32">
        <f t="shared" si="0"/>
        <v>2.9350000000000001</v>
      </c>
      <c r="O54" s="35">
        <f t="shared" si="1"/>
        <v>35.22</v>
      </c>
    </row>
    <row r="55" spans="1:15" ht="12" customHeight="1">
      <c r="A55" s="29">
        <v>1992</v>
      </c>
      <c r="B55" s="30">
        <v>1.69</v>
      </c>
      <c r="C55" s="31">
        <v>3.29</v>
      </c>
      <c r="D55" s="30">
        <v>3.59</v>
      </c>
      <c r="E55" s="31">
        <v>2.1800000000000002</v>
      </c>
      <c r="F55" s="30">
        <v>4.6900000000000004</v>
      </c>
      <c r="G55" s="31">
        <v>3.11</v>
      </c>
      <c r="H55" s="30">
        <v>4.96</v>
      </c>
      <c r="I55" s="31">
        <v>8.18</v>
      </c>
      <c r="J55" s="30">
        <v>5.9</v>
      </c>
      <c r="K55" s="31">
        <v>1.58</v>
      </c>
      <c r="L55" s="30">
        <v>4.83</v>
      </c>
      <c r="M55" s="31">
        <v>4.45</v>
      </c>
      <c r="N55" s="32">
        <f t="shared" si="0"/>
        <v>4.0375000000000005</v>
      </c>
      <c r="O55" s="35">
        <f t="shared" si="1"/>
        <v>48.45</v>
      </c>
    </row>
    <row r="56" spans="1:15" ht="12" customHeight="1">
      <c r="A56" s="29">
        <v>1993</v>
      </c>
      <c r="B56" s="30">
        <v>4.2300000000000004</v>
      </c>
      <c r="C56" s="31">
        <v>1.95</v>
      </c>
      <c r="D56" s="30">
        <v>7.06</v>
      </c>
      <c r="E56" s="31">
        <v>3.69</v>
      </c>
      <c r="F56" s="30">
        <v>4.58</v>
      </c>
      <c r="G56" s="31">
        <v>3.15</v>
      </c>
      <c r="H56" s="30">
        <v>0.75</v>
      </c>
      <c r="I56" s="31">
        <v>1.28</v>
      </c>
      <c r="J56" s="30">
        <v>4.62</v>
      </c>
      <c r="K56" s="31">
        <v>4.05</v>
      </c>
      <c r="L56" s="30">
        <v>1.84</v>
      </c>
      <c r="M56" s="31">
        <v>3.52</v>
      </c>
      <c r="N56" s="32">
        <f t="shared" si="0"/>
        <v>3.393333333333334</v>
      </c>
      <c r="O56" s="35">
        <f t="shared" si="1"/>
        <v>40.720000000000006</v>
      </c>
    </row>
    <row r="57" spans="1:15" ht="12" customHeight="1">
      <c r="A57" s="29">
        <v>1994</v>
      </c>
      <c r="B57" s="30">
        <v>3.23</v>
      </c>
      <c r="C57" s="31">
        <v>5.19</v>
      </c>
      <c r="D57" s="30">
        <v>9.23</v>
      </c>
      <c r="E57" s="31">
        <v>0.99</v>
      </c>
      <c r="F57" s="30">
        <v>2.9</v>
      </c>
      <c r="G57" s="31">
        <v>2.88</v>
      </c>
      <c r="H57" s="30">
        <v>6.65</v>
      </c>
      <c r="I57" s="31">
        <v>3.41</v>
      </c>
      <c r="J57" s="30">
        <v>3.61</v>
      </c>
      <c r="K57" s="31">
        <v>2.34</v>
      </c>
      <c r="L57" s="30">
        <v>3.99</v>
      </c>
      <c r="M57" s="31">
        <v>1.5</v>
      </c>
      <c r="N57" s="32">
        <f t="shared" si="0"/>
        <v>3.8266666666666662</v>
      </c>
      <c r="O57" s="35">
        <f t="shared" si="1"/>
        <v>45.919999999999995</v>
      </c>
    </row>
    <row r="58" spans="1:15" ht="12" customHeight="1">
      <c r="A58" s="29">
        <v>1995</v>
      </c>
      <c r="B58" s="30">
        <v>2.89</v>
      </c>
      <c r="C58" s="31">
        <v>1.07</v>
      </c>
      <c r="D58" s="30">
        <v>2.27</v>
      </c>
      <c r="E58" s="31">
        <v>3.6</v>
      </c>
      <c r="F58" s="30">
        <v>4.6500000000000004</v>
      </c>
      <c r="G58" s="31">
        <v>2.4300000000000002</v>
      </c>
      <c r="H58" s="30">
        <v>2.4300000000000002</v>
      </c>
      <c r="I58" s="31">
        <v>1.59</v>
      </c>
      <c r="J58" s="30">
        <v>5.16</v>
      </c>
      <c r="K58" s="31">
        <v>4.59</v>
      </c>
      <c r="L58" s="30">
        <v>2.88</v>
      </c>
      <c r="M58" s="31">
        <v>2.3199999999999998</v>
      </c>
      <c r="N58" s="32">
        <f t="shared" si="0"/>
        <v>2.99</v>
      </c>
      <c r="O58" s="35">
        <f t="shared" si="1"/>
        <v>35.880000000000003</v>
      </c>
    </row>
    <row r="59" spans="1:15" ht="12" customHeight="1">
      <c r="A59" s="29">
        <v>1996</v>
      </c>
      <c r="B59" s="30">
        <v>4.66</v>
      </c>
      <c r="C59" s="31">
        <v>3.84</v>
      </c>
      <c r="D59" s="30">
        <v>3.03</v>
      </c>
      <c r="E59" s="31">
        <v>4.7699999999999996</v>
      </c>
      <c r="F59" s="30">
        <v>3.38</v>
      </c>
      <c r="G59" s="31">
        <v>3.89</v>
      </c>
      <c r="H59" s="30">
        <v>14.37</v>
      </c>
      <c r="I59" s="31">
        <v>4.16</v>
      </c>
      <c r="J59" s="30">
        <v>5.09</v>
      </c>
      <c r="K59" s="31">
        <v>6.02</v>
      </c>
      <c r="L59" s="30">
        <v>3.22</v>
      </c>
      <c r="M59" s="31">
        <v>5.25</v>
      </c>
      <c r="N59" s="32">
        <f t="shared" si="0"/>
        <v>5.14</v>
      </c>
      <c r="O59" s="35">
        <f t="shared" si="1"/>
        <v>61.679999999999993</v>
      </c>
    </row>
    <row r="60" spans="1:15" ht="12" customHeight="1">
      <c r="A60" s="29">
        <v>1997</v>
      </c>
      <c r="B60" s="30">
        <v>2.2200000000000002</v>
      </c>
      <c r="C60" s="31">
        <v>3.83</v>
      </c>
      <c r="D60" s="30">
        <v>3.23</v>
      </c>
      <c r="E60" s="31">
        <v>2.96</v>
      </c>
      <c r="F60" s="30">
        <v>1.8</v>
      </c>
      <c r="G60" s="31">
        <v>1.83</v>
      </c>
      <c r="H60" s="30">
        <v>5.0199999999999996</v>
      </c>
      <c r="I60" s="31">
        <v>1.96</v>
      </c>
      <c r="J60" s="30">
        <v>1.19</v>
      </c>
      <c r="K60" s="31">
        <v>3.83</v>
      </c>
      <c r="L60" s="30">
        <v>6.1</v>
      </c>
      <c r="M60" s="31">
        <v>3.02</v>
      </c>
      <c r="N60" s="32">
        <f t="shared" si="0"/>
        <v>3.0825000000000009</v>
      </c>
      <c r="O60" s="35">
        <f t="shared" si="1"/>
        <v>36.990000000000009</v>
      </c>
    </row>
    <row r="61" spans="1:15" ht="12" customHeight="1">
      <c r="A61" s="29">
        <v>1998</v>
      </c>
      <c r="B61" s="30">
        <v>6.83</v>
      </c>
      <c r="C61" s="31">
        <v>7.2</v>
      </c>
      <c r="D61" s="30">
        <v>5.04</v>
      </c>
      <c r="E61" s="31">
        <v>2.1800000000000002</v>
      </c>
      <c r="F61" s="30">
        <v>5.27</v>
      </c>
      <c r="G61" s="31">
        <v>4.6100000000000003</v>
      </c>
      <c r="H61" s="30">
        <v>2.54</v>
      </c>
      <c r="I61" s="31">
        <v>2.2400000000000002</v>
      </c>
      <c r="J61" s="30">
        <v>5.36</v>
      </c>
      <c r="K61" s="31">
        <v>1.35</v>
      </c>
      <c r="L61" s="30">
        <v>1.56</v>
      </c>
      <c r="M61" s="31">
        <v>5.29</v>
      </c>
      <c r="N61" s="32">
        <f t="shared" si="0"/>
        <v>4.1225000000000005</v>
      </c>
      <c r="O61" s="35">
        <f t="shared" si="1"/>
        <v>49.470000000000006</v>
      </c>
    </row>
    <row r="62" spans="1:15" ht="12" customHeight="1">
      <c r="A62" s="29">
        <v>1999</v>
      </c>
      <c r="B62" s="30">
        <v>4.2300000000000004</v>
      </c>
      <c r="C62" s="31">
        <v>1.9</v>
      </c>
      <c r="D62" s="30">
        <v>10.87</v>
      </c>
      <c r="E62" s="31">
        <v>2.84</v>
      </c>
      <c r="F62" s="30">
        <v>1.01</v>
      </c>
      <c r="G62" s="31">
        <v>4.13</v>
      </c>
      <c r="H62" s="30">
        <v>2.58</v>
      </c>
      <c r="I62" s="31">
        <v>4.63</v>
      </c>
      <c r="J62" s="30">
        <v>10.28</v>
      </c>
      <c r="K62" s="31">
        <v>1.84</v>
      </c>
      <c r="L62" s="30">
        <v>0.93</v>
      </c>
      <c r="M62" s="31">
        <v>2.66</v>
      </c>
      <c r="N62" s="32">
        <f t="shared" si="0"/>
        <v>3.9916666666666671</v>
      </c>
      <c r="O62" s="35">
        <f t="shared" si="1"/>
        <v>47.900000000000006</v>
      </c>
    </row>
    <row r="63" spans="1:15" ht="12" customHeight="1">
      <c r="A63" s="29">
        <v>2000</v>
      </c>
      <c r="B63" s="30">
        <v>3.9</v>
      </c>
      <c r="C63" s="31">
        <v>1.73</v>
      </c>
      <c r="D63" s="30">
        <v>3.3</v>
      </c>
      <c r="E63" s="31">
        <v>3.95</v>
      </c>
      <c r="F63" s="30">
        <v>4.3899999999999997</v>
      </c>
      <c r="G63" s="31">
        <v>3.58</v>
      </c>
      <c r="H63" s="30">
        <v>8.2899999999999991</v>
      </c>
      <c r="I63" s="31">
        <v>6.64</v>
      </c>
      <c r="J63" s="30">
        <v>4.8099999999999996</v>
      </c>
      <c r="K63" s="31">
        <v>0.04</v>
      </c>
      <c r="L63" s="30">
        <v>1.66</v>
      </c>
      <c r="M63" s="31">
        <v>2.66</v>
      </c>
      <c r="N63" s="32">
        <f t="shared" si="0"/>
        <v>3.7458333333333336</v>
      </c>
      <c r="O63" s="35">
        <f t="shared" si="1"/>
        <v>44.95</v>
      </c>
    </row>
    <row r="64" spans="1:15" ht="12" customHeight="1">
      <c r="A64" s="29">
        <v>2001</v>
      </c>
      <c r="B64" s="30">
        <v>1.61</v>
      </c>
      <c r="C64" s="31">
        <v>2.84</v>
      </c>
      <c r="D64" s="30">
        <v>4.28</v>
      </c>
      <c r="E64" s="31">
        <v>2.36</v>
      </c>
      <c r="F64" s="30">
        <v>3.98</v>
      </c>
      <c r="G64" s="31">
        <v>5.28</v>
      </c>
      <c r="H64" s="30">
        <v>9.2899999999999991</v>
      </c>
      <c r="I64" s="31">
        <v>2.04</v>
      </c>
      <c r="J64" s="30">
        <v>2.2999999999999998</v>
      </c>
      <c r="K64" s="31">
        <v>0.75</v>
      </c>
      <c r="L64" s="30">
        <v>0.09</v>
      </c>
      <c r="M64" s="31">
        <v>1.67</v>
      </c>
      <c r="N64" s="32">
        <f t="shared" si="0"/>
        <v>3.0408333333333335</v>
      </c>
      <c r="O64" s="35">
        <f t="shared" si="1"/>
        <v>36.49</v>
      </c>
    </row>
    <row r="65" spans="1:15" ht="12" customHeight="1">
      <c r="A65" s="29">
        <v>2002</v>
      </c>
      <c r="B65" s="30">
        <v>3.8</v>
      </c>
      <c r="C65" s="31">
        <v>1.02</v>
      </c>
      <c r="D65" s="30">
        <v>3.63</v>
      </c>
      <c r="E65" s="31">
        <v>4.83</v>
      </c>
      <c r="F65" s="30">
        <v>2.25</v>
      </c>
      <c r="G65" s="31">
        <v>2.15</v>
      </c>
      <c r="H65" s="30">
        <v>5.72</v>
      </c>
      <c r="I65" s="31">
        <v>2.73</v>
      </c>
      <c r="J65" s="30">
        <v>2.1</v>
      </c>
      <c r="K65" s="31">
        <v>5.96</v>
      </c>
      <c r="L65" s="30">
        <v>4</v>
      </c>
      <c r="M65" s="31">
        <v>4.05</v>
      </c>
      <c r="N65" s="32">
        <f t="shared" si="0"/>
        <v>3.5199999999999996</v>
      </c>
      <c r="O65" s="35">
        <f t="shared" si="1"/>
        <v>42.239999999999995</v>
      </c>
    </row>
    <row r="66" spans="1:15" ht="12" customHeight="1">
      <c r="A66" s="29">
        <v>2003</v>
      </c>
      <c r="B66" s="36">
        <v>2.25</v>
      </c>
      <c r="C66" s="31">
        <v>5.13</v>
      </c>
      <c r="D66" s="30">
        <v>4.66</v>
      </c>
      <c r="E66" s="31">
        <v>5.0999999999999996</v>
      </c>
      <c r="F66" s="30">
        <v>4.55</v>
      </c>
      <c r="G66" s="31">
        <v>2.94</v>
      </c>
      <c r="H66" s="30">
        <v>5.34</v>
      </c>
      <c r="I66" s="31">
        <v>6.81</v>
      </c>
      <c r="J66" s="30">
        <v>5.12</v>
      </c>
      <c r="K66" s="31">
        <v>4.59</v>
      </c>
      <c r="L66" s="30">
        <v>1.79</v>
      </c>
      <c r="M66" s="31">
        <v>3.19</v>
      </c>
      <c r="N66" s="32">
        <f t="shared" si="0"/>
        <v>4.2891666666666657</v>
      </c>
      <c r="O66" s="35">
        <f t="shared" si="1"/>
        <v>51.469999999999992</v>
      </c>
    </row>
    <row r="67" spans="1:15" ht="12" customHeight="1">
      <c r="A67" s="34">
        <v>2004</v>
      </c>
      <c r="B67" s="37">
        <v>6.69</v>
      </c>
      <c r="C67" s="38">
        <v>2.56</v>
      </c>
      <c r="D67" s="39">
        <v>1.81</v>
      </c>
      <c r="E67" s="38">
        <v>4.96</v>
      </c>
      <c r="F67" s="39">
        <v>2.72</v>
      </c>
      <c r="G67" s="38">
        <v>6.19</v>
      </c>
      <c r="H67" s="39">
        <v>10.28</v>
      </c>
      <c r="I67" s="38">
        <v>9.66</v>
      </c>
      <c r="J67" s="39">
        <v>1.77</v>
      </c>
      <c r="K67" s="38">
        <v>3.83</v>
      </c>
      <c r="L67" s="39">
        <v>3.8</v>
      </c>
      <c r="M67" s="38">
        <v>14.81</v>
      </c>
      <c r="N67" s="40">
        <f t="shared" ref="N67:N77" si="2">AVERAGE(B67:M67)</f>
        <v>5.7566666666666668</v>
      </c>
      <c r="O67" s="41">
        <f t="shared" si="1"/>
        <v>69.08</v>
      </c>
    </row>
    <row r="68" spans="1:15">
      <c r="A68" s="34">
        <v>2005</v>
      </c>
      <c r="B68" s="37">
        <v>5.9</v>
      </c>
      <c r="C68" s="38">
        <v>2.75</v>
      </c>
      <c r="D68" s="42">
        <v>4.46</v>
      </c>
      <c r="E68" s="34">
        <v>1.98</v>
      </c>
      <c r="F68" s="42">
        <v>4.5599999999999996</v>
      </c>
      <c r="G68" s="34">
        <v>6.75</v>
      </c>
      <c r="H68" s="42">
        <v>5.82</v>
      </c>
      <c r="I68" s="34">
        <v>5.76</v>
      </c>
      <c r="J68" s="42">
        <v>0.32</v>
      </c>
      <c r="K68" s="34">
        <v>7.05</v>
      </c>
      <c r="L68" s="42">
        <v>2.86</v>
      </c>
      <c r="M68" s="34">
        <v>4.18</v>
      </c>
      <c r="N68" s="40">
        <f t="shared" si="2"/>
        <v>4.3658333333333328</v>
      </c>
      <c r="O68" s="41">
        <f t="shared" si="1"/>
        <v>52.389999999999993</v>
      </c>
    </row>
    <row r="69" spans="1:15">
      <c r="A69" s="34">
        <v>2006</v>
      </c>
      <c r="B69" s="37">
        <v>3.34</v>
      </c>
      <c r="C69" s="38">
        <v>1.08</v>
      </c>
      <c r="D69" s="42">
        <v>0.19</v>
      </c>
      <c r="E69" s="34">
        <v>3.46</v>
      </c>
      <c r="F69" s="42">
        <v>2.64</v>
      </c>
      <c r="G69" s="34">
        <v>8.76</v>
      </c>
      <c r="H69" s="42">
        <v>5.41</v>
      </c>
      <c r="I69" s="34">
        <v>3.48</v>
      </c>
      <c r="J69" s="42">
        <v>13.91</v>
      </c>
      <c r="K69" s="34">
        <v>7.24</v>
      </c>
      <c r="L69" s="42">
        <v>5.12</v>
      </c>
      <c r="M69" s="34">
        <v>3.15</v>
      </c>
      <c r="N69" s="40">
        <f t="shared" si="2"/>
        <v>4.8149999999999995</v>
      </c>
      <c r="O69" s="41">
        <f t="shared" si="1"/>
        <v>57.779999999999994</v>
      </c>
    </row>
    <row r="70" spans="1:15">
      <c r="A70" s="34">
        <v>2007</v>
      </c>
      <c r="B70" s="37">
        <v>2.2999999999999998</v>
      </c>
      <c r="C70" s="38">
        <v>2.91</v>
      </c>
      <c r="D70" s="42">
        <v>1.42</v>
      </c>
      <c r="E70" s="34">
        <v>4.41</v>
      </c>
      <c r="F70" s="42">
        <v>2.15</v>
      </c>
      <c r="G70" s="34">
        <v>5.86</v>
      </c>
      <c r="H70" s="42">
        <v>4.04</v>
      </c>
      <c r="I70" s="34">
        <v>4.04</v>
      </c>
      <c r="J70" s="42">
        <v>1.44</v>
      </c>
      <c r="K70" s="34">
        <v>4.32</v>
      </c>
      <c r="L70" s="42">
        <v>1.37</v>
      </c>
      <c r="M70" s="34">
        <v>4.95</v>
      </c>
      <c r="N70" s="40">
        <f t="shared" si="2"/>
        <v>3.2675000000000001</v>
      </c>
      <c r="O70" s="41">
        <f t="shared" ref="O70" si="3">SUM(B70:M70)</f>
        <v>39.21</v>
      </c>
    </row>
    <row r="71" spans="1:15">
      <c r="A71" s="34">
        <v>2008</v>
      </c>
      <c r="B71" s="37">
        <v>2.19</v>
      </c>
      <c r="C71" s="38">
        <v>3.57</v>
      </c>
      <c r="D71" s="42">
        <v>2.4300000000000002</v>
      </c>
      <c r="E71" s="34">
        <v>5.01</v>
      </c>
      <c r="F71" s="42">
        <v>5.7</v>
      </c>
      <c r="G71" s="34">
        <v>6.14</v>
      </c>
      <c r="H71" s="42">
        <v>4.3600000000000003</v>
      </c>
      <c r="I71" s="34">
        <v>2.2400000000000002</v>
      </c>
      <c r="J71" s="42">
        <v>5.83</v>
      </c>
      <c r="K71" s="34">
        <v>1.85</v>
      </c>
      <c r="L71" s="42">
        <v>5.01</v>
      </c>
      <c r="M71" s="34">
        <v>4.79</v>
      </c>
      <c r="N71" s="40">
        <f t="shared" si="2"/>
        <v>4.0933333333333328</v>
      </c>
      <c r="O71" s="41">
        <f t="shared" ref="O71:O78" si="4">SUM(B71:M71)</f>
        <v>49.12</v>
      </c>
    </row>
    <row r="72" spans="1:15">
      <c r="A72" s="34">
        <v>2009</v>
      </c>
      <c r="B72" s="37">
        <v>2.08</v>
      </c>
      <c r="C72" s="38">
        <v>0.46</v>
      </c>
      <c r="D72" s="42">
        <v>4.95</v>
      </c>
      <c r="E72" s="34">
        <v>2.33</v>
      </c>
      <c r="F72" s="42">
        <v>3.62</v>
      </c>
      <c r="G72" s="34">
        <v>7.66</v>
      </c>
      <c r="H72" s="42">
        <v>4.93</v>
      </c>
      <c r="I72" s="34">
        <v>4.0999999999999996</v>
      </c>
      <c r="J72" s="42">
        <v>5.56</v>
      </c>
      <c r="K72" s="34">
        <v>3.26</v>
      </c>
      <c r="L72" s="42">
        <v>8.35</v>
      </c>
      <c r="M72" s="43">
        <v>8.14</v>
      </c>
      <c r="N72" s="40">
        <f t="shared" si="2"/>
        <v>4.62</v>
      </c>
      <c r="O72" s="41">
        <f t="shared" si="4"/>
        <v>55.440000000000005</v>
      </c>
    </row>
    <row r="73" spans="1:15">
      <c r="A73" s="34">
        <v>2010</v>
      </c>
      <c r="B73" s="37">
        <v>3.51</v>
      </c>
      <c r="C73" s="38">
        <v>0.59</v>
      </c>
      <c r="D73" s="37">
        <v>2.41</v>
      </c>
      <c r="E73" s="43">
        <v>0.85</v>
      </c>
      <c r="F73" s="37">
        <v>2.94</v>
      </c>
      <c r="G73" s="43">
        <v>1.68</v>
      </c>
      <c r="H73" s="42">
        <v>1.33</v>
      </c>
      <c r="I73" s="34">
        <v>4.62</v>
      </c>
      <c r="J73" s="42">
        <v>4</v>
      </c>
      <c r="K73" s="43">
        <v>4.79</v>
      </c>
      <c r="L73" s="37">
        <v>0.59</v>
      </c>
      <c r="M73" s="34">
        <v>2.14</v>
      </c>
      <c r="N73" s="40">
        <f t="shared" si="2"/>
        <v>2.4541666666666666</v>
      </c>
      <c r="O73" s="41">
        <f t="shared" si="4"/>
        <v>29.45</v>
      </c>
    </row>
    <row r="74" spans="1:15">
      <c r="A74" s="34">
        <v>2011</v>
      </c>
      <c r="B74" s="37">
        <v>3.08</v>
      </c>
      <c r="C74" s="38">
        <v>1.66</v>
      </c>
      <c r="D74" s="37">
        <v>3.74</v>
      </c>
      <c r="E74" s="43">
        <v>1.97</v>
      </c>
      <c r="F74" s="37">
        <v>1.24</v>
      </c>
      <c r="G74" s="43">
        <v>10.28</v>
      </c>
      <c r="H74" s="42">
        <v>3.63</v>
      </c>
      <c r="I74" s="34">
        <v>8.01</v>
      </c>
      <c r="J74" s="42">
        <v>3.71</v>
      </c>
      <c r="K74" s="43">
        <v>3.17</v>
      </c>
      <c r="L74" s="37">
        <v>3.09</v>
      </c>
      <c r="M74" s="43">
        <v>1.3900000000000001</v>
      </c>
      <c r="N74" s="40">
        <f t="shared" si="2"/>
        <v>3.7475000000000001</v>
      </c>
      <c r="O74" s="41">
        <f t="shared" si="4"/>
        <v>44.97</v>
      </c>
    </row>
    <row r="75" spans="1:15">
      <c r="A75" s="34">
        <v>2012</v>
      </c>
      <c r="B75" s="37">
        <v>2.62</v>
      </c>
      <c r="C75" s="38">
        <v>4.03</v>
      </c>
      <c r="D75" s="37">
        <v>2.54</v>
      </c>
      <c r="E75" s="43">
        <v>2.96</v>
      </c>
      <c r="F75" s="37">
        <v>2.5</v>
      </c>
      <c r="G75" s="43">
        <v>4.05</v>
      </c>
      <c r="H75" s="42">
        <v>4.84</v>
      </c>
      <c r="I75" s="34">
        <v>9.6700000000000017</v>
      </c>
      <c r="J75" s="42">
        <v>2.17</v>
      </c>
      <c r="K75" s="43">
        <v>9.9399999999999977</v>
      </c>
      <c r="L75" s="37">
        <v>0.83</v>
      </c>
      <c r="M75" s="43">
        <v>4.6099999999999994</v>
      </c>
      <c r="N75" s="40">
        <f t="shared" si="2"/>
        <v>4.2300000000000004</v>
      </c>
      <c r="O75" s="41">
        <f t="shared" si="4"/>
        <v>50.760000000000005</v>
      </c>
    </row>
    <row r="76" spans="1:15" ht="15">
      <c r="A76" s="34">
        <v>2013</v>
      </c>
      <c r="B76" s="58">
        <v>4.46</v>
      </c>
      <c r="C76" s="43">
        <v>4.88</v>
      </c>
      <c r="D76" s="37">
        <v>5.21</v>
      </c>
      <c r="E76" s="43">
        <v>3.66</v>
      </c>
      <c r="F76" s="59">
        <v>1.6500000000000001</v>
      </c>
      <c r="G76" s="43">
        <v>7.04</v>
      </c>
      <c r="H76" s="42">
        <v>3.31</v>
      </c>
      <c r="I76" s="34">
        <v>3.92</v>
      </c>
      <c r="J76" s="42">
        <v>1.83</v>
      </c>
      <c r="K76" s="43">
        <v>3.78</v>
      </c>
      <c r="L76" s="59">
        <v>2.42</v>
      </c>
      <c r="M76" s="43">
        <v>6.76</v>
      </c>
      <c r="N76" s="40">
        <f t="shared" si="2"/>
        <v>4.0766666666666662</v>
      </c>
      <c r="O76" s="41">
        <f t="shared" si="4"/>
        <v>48.919999999999995</v>
      </c>
    </row>
    <row r="77" spans="1:15" ht="15">
      <c r="A77" s="34">
        <v>2014</v>
      </c>
      <c r="B77" s="58">
        <v>3.06</v>
      </c>
      <c r="C77" s="43">
        <v>2.76</v>
      </c>
      <c r="D77" s="37">
        <v>3.64</v>
      </c>
      <c r="E77" s="43">
        <v>4.3</v>
      </c>
      <c r="F77" s="59">
        <v>6.4799999999999995</v>
      </c>
      <c r="G77" s="43">
        <v>1.99</v>
      </c>
      <c r="H77" s="42">
        <v>3.1799999999999997</v>
      </c>
      <c r="I77" s="34">
        <v>3.22</v>
      </c>
      <c r="J77" s="42">
        <v>5.65</v>
      </c>
      <c r="K77" s="43">
        <v>1.76</v>
      </c>
      <c r="L77" s="59">
        <v>4.33</v>
      </c>
      <c r="M77" s="43">
        <v>3.4400000000000004</v>
      </c>
      <c r="N77" s="40">
        <f t="shared" si="2"/>
        <v>3.6508333333333329</v>
      </c>
      <c r="O77" s="41">
        <f t="shared" si="4"/>
        <v>43.809999999999995</v>
      </c>
    </row>
    <row r="78" spans="1:15" ht="15">
      <c r="A78" s="34">
        <v>2015</v>
      </c>
      <c r="B78" s="58">
        <v>4.4399999999999995</v>
      </c>
      <c r="C78" s="43">
        <v>2.4699999999999998</v>
      </c>
      <c r="D78" s="37">
        <v>3.02</v>
      </c>
      <c r="E78" s="43">
        <v>5.7200000000000006</v>
      </c>
      <c r="F78" s="59">
        <v>2.9</v>
      </c>
      <c r="G78" s="43">
        <v>5.29</v>
      </c>
      <c r="H78" s="42">
        <v>4.8500000000000005</v>
      </c>
      <c r="I78" s="34">
        <v>2.69</v>
      </c>
      <c r="J78" s="42">
        <v>2.5199999999999996</v>
      </c>
      <c r="K78" s="43">
        <v>3.9799999999999995</v>
      </c>
      <c r="L78" s="59">
        <v>3.4399999999999995</v>
      </c>
      <c r="M78" s="43">
        <v>3.2699999999999996</v>
      </c>
      <c r="N78" s="40">
        <f>AVERAGE(B78:M78)</f>
        <v>3.7158333333333338</v>
      </c>
      <c r="O78" s="41">
        <f t="shared" si="4"/>
        <v>44.59</v>
      </c>
    </row>
    <row r="79" spans="1:15" ht="15">
      <c r="A79" s="34">
        <v>2016</v>
      </c>
      <c r="B79" s="58">
        <v>4.54</v>
      </c>
      <c r="C79" s="43">
        <v>5.5600000000000005</v>
      </c>
      <c r="D79" s="37">
        <v>2.63</v>
      </c>
      <c r="E79" s="43">
        <v>1.95</v>
      </c>
      <c r="F79" s="59">
        <v>7.19</v>
      </c>
      <c r="G79" s="43">
        <v>4.7300000000000004</v>
      </c>
      <c r="H79" s="42">
        <v>6.2299999999999995</v>
      </c>
      <c r="I79" s="34">
        <v>1.73</v>
      </c>
      <c r="J79" s="42">
        <v>9.09</v>
      </c>
      <c r="K79" s="43">
        <v>7.17</v>
      </c>
      <c r="L79" s="59">
        <v>1.58</v>
      </c>
      <c r="M79" s="43">
        <v>3.0299999999999994</v>
      </c>
      <c r="N79" s="40">
        <f>AVERAGE(B79:M79)</f>
        <v>4.6191666666666658</v>
      </c>
      <c r="O79" s="41">
        <f>SUM(B79:M79)</f>
        <v>55.429999999999993</v>
      </c>
    </row>
    <row r="80" spans="1:15" ht="15">
      <c r="A80" s="34">
        <v>2017</v>
      </c>
      <c r="B80" s="58">
        <v>4.9599999999999991</v>
      </c>
      <c r="C80" s="43">
        <v>1.61</v>
      </c>
      <c r="D80" s="37">
        <v>3.8999999999999995</v>
      </c>
      <c r="E80" s="43">
        <v>2.34</v>
      </c>
      <c r="F80" s="59">
        <v>8.5100000000000016</v>
      </c>
      <c r="G80" s="43">
        <v>2.4899999999999998</v>
      </c>
      <c r="H80" s="37">
        <v>3.2199999999999998</v>
      </c>
      <c r="I80" s="43">
        <v>11.51</v>
      </c>
      <c r="J80" s="37">
        <v>3.51</v>
      </c>
      <c r="K80" s="43">
        <v>5.1599999999999993</v>
      </c>
      <c r="L80" s="59">
        <v>0.88</v>
      </c>
      <c r="M80" s="43">
        <v>2.33</v>
      </c>
      <c r="N80" s="40">
        <f>AVERAGE(B80:M80)</f>
        <v>4.2016666666666662</v>
      </c>
      <c r="O80" s="41">
        <f>SUM(B80:M80)</f>
        <v>50.419999999999995</v>
      </c>
    </row>
    <row r="81" spans="1:15" ht="15">
      <c r="A81" s="34">
        <v>2018</v>
      </c>
      <c r="B81" s="58">
        <f>SUM('JAN-MAR'!E38)</f>
        <v>4.29</v>
      </c>
      <c r="C81" s="43">
        <f>SUM('JAN-MAR'!L38)</f>
        <v>2.0100000000000002</v>
      </c>
      <c r="D81" s="37">
        <f>SUM('JAN-MAR'!S38)</f>
        <v>3.5399999999999996</v>
      </c>
      <c r="E81" s="43">
        <f>SUM('APR-JUNE'!E38)</f>
        <v>1.9500000000000002</v>
      </c>
      <c r="F81" s="59">
        <f>SUM('APR-JUNE'!L38)</f>
        <v>5.0100000000000007</v>
      </c>
      <c r="G81" s="43">
        <f>SUM('APR-JUNE'!S38)</f>
        <v>4.5199999999999996</v>
      </c>
      <c r="H81" s="37">
        <f>SUM('JULY-SEPT'!E38)</f>
        <v>6.0600000000000005</v>
      </c>
      <c r="I81" s="43">
        <f>SUM('JULY-SEPT'!L38)</f>
        <v>2.65</v>
      </c>
      <c r="J81" s="37">
        <f>SUM('JULY-SEPT'!S38)</f>
        <v>9.44</v>
      </c>
      <c r="K81" s="43">
        <f>SUM('OCT-DEC'!E38)</f>
        <v>4.2699999999999987</v>
      </c>
      <c r="L81" s="59">
        <f>SUM('OCT-DEC'!L38)</f>
        <v>5.1999999999999993</v>
      </c>
      <c r="M81" s="43">
        <f>SUM('OCT-DEC'!S38)</f>
        <v>4.6599999999999993</v>
      </c>
      <c r="N81" s="40">
        <f>AVERAGE(B81:M81)</f>
        <v>4.4666666666666659</v>
      </c>
      <c r="O81" s="41">
        <f>SUM(B81:M81)</f>
        <v>53.599999999999994</v>
      </c>
    </row>
    <row r="82" spans="1:15" s="25" customFormat="1" ht="13.5" thickBot="1">
      <c r="A82" s="44" t="s">
        <v>36</v>
      </c>
      <c r="B82" s="45" t="s">
        <v>27</v>
      </c>
      <c r="C82" s="46" t="s">
        <v>28</v>
      </c>
      <c r="D82" s="45" t="s">
        <v>4</v>
      </c>
      <c r="E82" s="46" t="s">
        <v>15</v>
      </c>
      <c r="F82" s="45" t="s">
        <v>16</v>
      </c>
      <c r="G82" s="46" t="s">
        <v>17</v>
      </c>
      <c r="H82" s="45" t="s">
        <v>19</v>
      </c>
      <c r="I82" s="46" t="s">
        <v>29</v>
      </c>
      <c r="J82" s="45" t="s">
        <v>30</v>
      </c>
      <c r="K82" s="46" t="s">
        <v>31</v>
      </c>
      <c r="L82" s="45" t="s">
        <v>32</v>
      </c>
      <c r="M82" s="46" t="s">
        <v>33</v>
      </c>
      <c r="N82" s="47"/>
      <c r="O82" s="48"/>
    </row>
    <row r="83" spans="1:15" s="25" customFormat="1" ht="13.5" thickTop="1">
      <c r="A83" s="44" t="s">
        <v>37</v>
      </c>
      <c r="B83" s="49">
        <f>AVERAGE(B3:B79)</f>
        <v>3.5874025974025976</v>
      </c>
      <c r="C83" s="49">
        <f t="shared" ref="C83:M83" si="5">AVERAGE(C3:C79)</f>
        <v>3.2119480519480521</v>
      </c>
      <c r="D83" s="49">
        <f t="shared" si="5"/>
        <v>4.0493506493506493</v>
      </c>
      <c r="E83" s="49">
        <f t="shared" si="5"/>
        <v>3.1651948051948064</v>
      </c>
      <c r="F83" s="49">
        <f t="shared" si="5"/>
        <v>3.4253246753246751</v>
      </c>
      <c r="G83" s="49">
        <f t="shared" si="5"/>
        <v>3.7868831168831179</v>
      </c>
      <c r="H83" s="49">
        <f t="shared" si="5"/>
        <v>4.5698701298701314</v>
      </c>
      <c r="I83" s="49">
        <f t="shared" si="5"/>
        <v>4.2836363636363659</v>
      </c>
      <c r="J83" s="49">
        <f t="shared" si="5"/>
        <v>3.7057012987012978</v>
      </c>
      <c r="K83" s="49">
        <f t="shared" si="5"/>
        <v>3.6190909090909091</v>
      </c>
      <c r="L83" s="49">
        <f t="shared" si="5"/>
        <v>3.1163636363636384</v>
      </c>
      <c r="M83" s="49">
        <f t="shared" si="5"/>
        <v>3.4893506493506488</v>
      </c>
      <c r="N83" s="50">
        <f>AVERAGE(N3:N81)</f>
        <v>3.6843871308016873</v>
      </c>
      <c r="O83" s="50">
        <f>AVERAGE(O3:O81)</f>
        <v>44.258732067510529</v>
      </c>
    </row>
    <row r="84" spans="1:15" s="25" customFormat="1"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</row>
    <row r="85" spans="1:15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</row>
  </sheetData>
  <autoFilter ref="A2:O83" xr:uid="{00000000-0009-0000-0000-000004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35CD7320070C408E23144CCF64D607" ma:contentTypeVersion="10" ma:contentTypeDescription="Create a new document." ma:contentTypeScope="" ma:versionID="e627778e68c151430d875ff28f38d41c">
  <xsd:schema xmlns:xsd="http://www.w3.org/2001/XMLSchema" xmlns:xs="http://www.w3.org/2001/XMLSchema" xmlns:p="http://schemas.microsoft.com/office/2006/metadata/properties" xmlns:ns2="619a7f50-f63b-47aa-b4e7-7c6248ffd8d9" xmlns:ns3="a3cc221a-96da-494c-9ae5-ca648948bab7" targetNamespace="http://schemas.microsoft.com/office/2006/metadata/properties" ma:root="true" ma:fieldsID="33620ec8221f1344b341ce9f83c3b381" ns2:_="" ns3:_="">
    <xsd:import namespace="619a7f50-f63b-47aa-b4e7-7c6248ffd8d9"/>
    <xsd:import namespace="a3cc221a-96da-494c-9ae5-ca648948ba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a7f50-f63b-47aa-b4e7-7c6248ffd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c221a-96da-494c-9ae5-ca648948ba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F2AC28-C103-49F2-AF53-5B52FE41A224}"/>
</file>

<file path=customXml/itemProps2.xml><?xml version="1.0" encoding="utf-8"?>
<ds:datastoreItem xmlns:ds="http://schemas.openxmlformats.org/officeDocument/2006/customXml" ds:itemID="{703D16CF-1CB5-483D-AA01-A539917DD48A}"/>
</file>

<file path=customXml/itemProps3.xml><?xml version="1.0" encoding="utf-8"?>
<ds:datastoreItem xmlns:ds="http://schemas.openxmlformats.org/officeDocument/2006/customXml" ds:itemID="{94CA46AD-C48D-4085-8960-41B6498CB6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</dc:creator>
  <cp:keywords/>
  <dc:description/>
  <cp:lastModifiedBy>Lauren Peyton</cp:lastModifiedBy>
  <cp:revision/>
  <dcterms:created xsi:type="dcterms:W3CDTF">2012-04-24T19:37:29Z</dcterms:created>
  <dcterms:modified xsi:type="dcterms:W3CDTF">2019-03-28T16:40:58Z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0x0101002D35CD7320070C408E23144CCF64D607</vt:lpwstr>
  </property>
</Properties>
</file>